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miyaz\Desktop\"/>
    </mc:Choice>
  </mc:AlternateContent>
  <xr:revisionPtr revIDLastSave="0" documentId="13_ncr:1_{A8B35A51-21AF-4865-BC1C-481425ED7B9D}" xr6:coauthVersionLast="47" xr6:coauthVersionMax="47" xr10:uidLastSave="{00000000-0000-0000-0000-000000000000}"/>
  <bookViews>
    <workbookView xWindow="13290" yWindow="660" windowWidth="19935" windowHeight="14100" xr2:uid="{00000000-000D-0000-FFFF-FFFF00000000}"/>
  </bookViews>
  <sheets>
    <sheet name="Ver7ご注文書" sheetId="4" r:id="rId1"/>
    <sheet name="パッケージ料金"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22" i="4" l="1"/>
  <c r="L22" i="4"/>
  <c r="K22" i="4"/>
  <c r="J22" i="4"/>
  <c r="I22" i="4"/>
  <c r="H22" i="4"/>
  <c r="M21" i="4"/>
  <c r="L21" i="4"/>
  <c r="K21" i="4"/>
  <c r="J21" i="4"/>
  <c r="I21" i="4"/>
  <c r="H21" i="4"/>
  <c r="M20" i="4"/>
  <c r="L20" i="4"/>
  <c r="K20" i="4"/>
  <c r="J20" i="4"/>
  <c r="I20" i="4"/>
  <c r="H20" i="4"/>
  <c r="M19" i="4"/>
  <c r="L19" i="4"/>
  <c r="K19" i="4"/>
  <c r="J19" i="4"/>
  <c r="I19" i="4"/>
  <c r="H19" i="4"/>
  <c r="M18" i="4"/>
  <c r="L18" i="4"/>
  <c r="K18" i="4"/>
  <c r="J18" i="4"/>
  <c r="I18" i="4"/>
  <c r="H18" i="4"/>
  <c r="M17" i="4"/>
  <c r="L17" i="4"/>
  <c r="K17" i="4"/>
  <c r="J17" i="4"/>
  <c r="I17" i="4"/>
  <c r="H17" i="4"/>
  <c r="M16" i="4"/>
  <c r="L16" i="4"/>
  <c r="K16" i="4"/>
  <c r="J16" i="4"/>
  <c r="I16" i="4"/>
  <c r="H16" i="4"/>
  <c r="M15" i="4"/>
  <c r="L15" i="4"/>
  <c r="K15" i="4"/>
  <c r="J15" i="4"/>
  <c r="I15" i="4"/>
  <c r="H15" i="4"/>
  <c r="M14" i="4"/>
  <c r="L14" i="4"/>
  <c r="K14" i="4"/>
  <c r="J14" i="4"/>
  <c r="I14" i="4"/>
  <c r="H14" i="4"/>
  <c r="M13" i="4"/>
  <c r="L13" i="4"/>
  <c r="K13" i="4"/>
  <c r="J13" i="4"/>
  <c r="I13" i="4"/>
  <c r="H13" i="4"/>
  <c r="M12" i="4"/>
  <c r="L12" i="4"/>
  <c r="K12" i="4"/>
  <c r="J12" i="4"/>
  <c r="I12" i="4"/>
  <c r="H12" i="4"/>
  <c r="M11" i="4"/>
  <c r="L11" i="4"/>
  <c r="K11" i="4"/>
  <c r="J11" i="4"/>
  <c r="I11" i="4"/>
  <c r="H11" i="4"/>
  <c r="M10" i="4"/>
  <c r="L10" i="4"/>
  <c r="K10" i="4"/>
  <c r="J10" i="4"/>
  <c r="I10" i="4"/>
  <c r="H10" i="4"/>
  <c r="M9" i="4"/>
  <c r="L9" i="4"/>
  <c r="K9" i="4"/>
  <c r="J9" i="4"/>
  <c r="I9" i="4"/>
  <c r="H9" i="4"/>
  <c r="M8" i="4"/>
  <c r="L8" i="4"/>
  <c r="K8" i="4"/>
  <c r="J8" i="4"/>
  <c r="I8" i="4"/>
  <c r="H8" i="4"/>
  <c r="M7" i="4"/>
  <c r="L7" i="4"/>
  <c r="K7" i="4"/>
  <c r="J7" i="4"/>
  <c r="I7" i="4"/>
  <c r="H7" i="4"/>
  <c r="M6" i="4"/>
  <c r="L6" i="4"/>
  <c r="K6" i="4"/>
  <c r="J6" i="4"/>
  <c r="I6" i="4"/>
  <c r="H6" i="4"/>
  <c r="M5" i="4"/>
  <c r="L5" i="4"/>
  <c r="K5" i="4"/>
  <c r="J5" i="4"/>
  <c r="I5" i="4"/>
  <c r="H5" i="4"/>
  <c r="E10" i="1"/>
  <c r="K6" i="1"/>
  <c r="K9" i="1" s="1"/>
  <c r="K10" i="1" s="1"/>
  <c r="J6" i="1"/>
  <c r="I6" i="1"/>
  <c r="I9" i="1" s="1"/>
  <c r="I10" i="1" s="1"/>
  <c r="H6" i="1"/>
  <c r="H9" i="1" s="1"/>
  <c r="H10" i="1" s="1"/>
  <c r="G6" i="1"/>
  <c r="G9" i="1"/>
  <c r="G10" i="1" s="1"/>
  <c r="F6" i="1"/>
  <c r="F9" i="1" s="1"/>
  <c r="F10" i="1" s="1"/>
  <c r="E6" i="1"/>
  <c r="E9" i="1"/>
  <c r="D6" i="1"/>
  <c r="D9" i="1" s="1"/>
  <c r="D10" i="1" s="1"/>
  <c r="K8" i="1"/>
  <c r="J8" i="1"/>
  <c r="I8" i="1"/>
  <c r="H8" i="1"/>
  <c r="G8" i="1"/>
  <c r="F8" i="1"/>
  <c r="E8" i="1"/>
  <c r="D8" i="1"/>
  <c r="K7" i="1"/>
  <c r="J7" i="1"/>
  <c r="J9" i="1" s="1"/>
  <c r="J10" i="1" s="1"/>
  <c r="I7" i="1"/>
  <c r="H7" i="1"/>
  <c r="G7" i="1"/>
  <c r="F7" i="1"/>
  <c r="E7" i="1"/>
  <c r="D7" i="1"/>
</calcChain>
</file>

<file path=xl/sharedStrings.xml><?xml version="1.0" encoding="utf-8"?>
<sst xmlns="http://schemas.openxmlformats.org/spreadsheetml/2006/main" count="237" uniqueCount="150">
  <si>
    <t>印刷物セット割引</t>
    <rPh sb="0" eb="3">
      <t>インサツブツ</t>
    </rPh>
    <rPh sb="6" eb="8">
      <t>ワリビキ</t>
    </rPh>
    <phoneticPr fontId="2"/>
  </si>
  <si>
    <t>単価</t>
    <rPh sb="0" eb="2">
      <t>タンカ</t>
    </rPh>
    <phoneticPr fontId="2"/>
  </si>
  <si>
    <t>MOQ</t>
    <phoneticPr fontId="2"/>
  </si>
  <si>
    <t>100</t>
    <phoneticPr fontId="2"/>
  </si>
  <si>
    <t>MOQ:Minimum Order Quantity　最少注文数</t>
    <rPh sb="27" eb="29">
      <t>サイショウ</t>
    </rPh>
    <rPh sb="29" eb="31">
      <t>チュウモン</t>
    </rPh>
    <rPh sb="31" eb="32">
      <t>スウ</t>
    </rPh>
    <phoneticPr fontId="2"/>
  </si>
  <si>
    <t>1</t>
    <phoneticPr fontId="2"/>
  </si>
  <si>
    <t>1</t>
    <phoneticPr fontId="2"/>
  </si>
  <si>
    <t>ブリスターパックは単体販売不可。USBメモリ本数＋予備10％程度でご注文下さい。</t>
    <rPh sb="9" eb="11">
      <t>タンタイ</t>
    </rPh>
    <rPh sb="11" eb="13">
      <t>ハンバイ</t>
    </rPh>
    <rPh sb="13" eb="15">
      <t>フカ</t>
    </rPh>
    <rPh sb="22" eb="24">
      <t>ホンスウ</t>
    </rPh>
    <rPh sb="25" eb="27">
      <t>ヨビ</t>
    </rPh>
    <rPh sb="30" eb="32">
      <t>テイド</t>
    </rPh>
    <rPh sb="34" eb="36">
      <t>チュウモン</t>
    </rPh>
    <rPh sb="36" eb="37">
      <t>クダ</t>
    </rPh>
    <phoneticPr fontId="2"/>
  </si>
  <si>
    <t>印刷をご注文の場合：納期１週間</t>
    <rPh sb="0" eb="2">
      <t>インサツ</t>
    </rPh>
    <rPh sb="4" eb="6">
      <t>チュウモン</t>
    </rPh>
    <rPh sb="7" eb="9">
      <t>バアイ</t>
    </rPh>
    <rPh sb="10" eb="12">
      <t>ノウキ</t>
    </rPh>
    <rPh sb="13" eb="15">
      <t>シュウカン</t>
    </rPh>
    <phoneticPr fontId="2"/>
  </si>
  <si>
    <t>パッケージ費用合計</t>
    <rPh sb="5" eb="7">
      <t>ヒヨウ</t>
    </rPh>
    <rPh sb="7" eb="9">
      <t>ゴウケイ</t>
    </rPh>
    <phoneticPr fontId="2"/>
  </si>
  <si>
    <t>合計</t>
    <rPh sb="0" eb="2">
      <t>ゴウケイ</t>
    </rPh>
    <phoneticPr fontId="2"/>
  </si>
  <si>
    <t>参考単価</t>
    <rPh sb="0" eb="2">
      <t>サンコウ</t>
    </rPh>
    <rPh sb="2" eb="4">
      <t>タンカ</t>
    </rPh>
    <phoneticPr fontId="2"/>
  </si>
  <si>
    <t>印刷物デザインは5000円　</t>
    <rPh sb="0" eb="3">
      <t>インサツブツ</t>
    </rPh>
    <rPh sb="12" eb="13">
      <t>エン</t>
    </rPh>
    <phoneticPr fontId="2"/>
  </si>
  <si>
    <t>デザインご入稿の場合はイラストレーター形式（文字アウトライン化）</t>
    <phoneticPr fontId="2"/>
  </si>
  <si>
    <t>（税別）</t>
    <rPh sb="1" eb="3">
      <t>ゼイベツ</t>
    </rPh>
    <phoneticPr fontId="2"/>
  </si>
  <si>
    <t>帯 (A5 210mm x140mm スジ入れ) 135kg 片面</t>
    <rPh sb="0" eb="1">
      <t>オビ</t>
    </rPh>
    <rPh sb="21" eb="22">
      <t>イ</t>
    </rPh>
    <rPh sb="31" eb="33">
      <t>カタメン</t>
    </rPh>
    <phoneticPr fontId="2"/>
  </si>
  <si>
    <t>ブリスターパック  @30 透明ケース</t>
    <rPh sb="14" eb="16">
      <t>トウメイ</t>
    </rPh>
    <phoneticPr fontId="2"/>
  </si>
  <si>
    <t>パッケージ台紙(B7 121mm x 84mm)135kg 両面</t>
    <rPh sb="5" eb="7">
      <t>ダイシ</t>
    </rPh>
    <rPh sb="30" eb="32">
      <t>リョウメン</t>
    </rPh>
    <phoneticPr fontId="2"/>
  </si>
  <si>
    <t>N式箱 　色：ナチュラル/スカイブルー　@62</t>
    <rPh sb="1" eb="2">
      <t>シキ</t>
    </rPh>
    <rPh sb="2" eb="3">
      <t>ハコ</t>
    </rPh>
    <rPh sb="5" eb="6">
      <t>イロ</t>
    </rPh>
    <phoneticPr fontId="2"/>
  </si>
  <si>
    <t>専用 OPP袋　@8　のり付きテープ封緘</t>
    <rPh sb="0" eb="2">
      <t>センヨウ</t>
    </rPh>
    <rPh sb="6" eb="7">
      <t>フクロ</t>
    </rPh>
    <rPh sb="13" eb="14">
      <t>ツ</t>
    </rPh>
    <rPh sb="18" eb="20">
      <t>フウカン</t>
    </rPh>
    <phoneticPr fontId="2"/>
  </si>
  <si>
    <t>注文方法　ご記入の上、左記へご送信下さい　→　 info@abroad-sys.com  FAX 03-3518-0607</t>
    <rPh sb="0" eb="2">
      <t>チュウモン</t>
    </rPh>
    <rPh sb="2" eb="4">
      <t>ホウホウ</t>
    </rPh>
    <rPh sb="6" eb="8">
      <t>キニュウ</t>
    </rPh>
    <rPh sb="9" eb="10">
      <t>ウエ</t>
    </rPh>
    <rPh sb="11" eb="12">
      <t>ヒダリ</t>
    </rPh>
    <rPh sb="12" eb="13">
      <t>キ</t>
    </rPh>
    <rPh sb="15" eb="17">
      <t>ソウシン</t>
    </rPh>
    <rPh sb="17" eb="18">
      <t>クダ</t>
    </rPh>
    <phoneticPr fontId="3"/>
  </si>
  <si>
    <t>コピーガードUSBメモリ製品</t>
    <rPh sb="12" eb="14">
      <t>セイヒン</t>
    </rPh>
    <phoneticPr fontId="3"/>
  </si>
  <si>
    <t>同時出荷時の割引率　(ボリュームディスカウント)※税抜</t>
    <rPh sb="0" eb="2">
      <t>ドウジ</t>
    </rPh>
    <rPh sb="2" eb="4">
      <t>シュッカ</t>
    </rPh>
    <rPh sb="4" eb="5">
      <t>ジ</t>
    </rPh>
    <rPh sb="6" eb="8">
      <t>ワリビキ</t>
    </rPh>
    <rPh sb="8" eb="9">
      <t>リツ</t>
    </rPh>
    <rPh sb="25" eb="26">
      <t>ゼイ</t>
    </rPh>
    <rPh sb="26" eb="27">
      <t>ヌ</t>
    </rPh>
    <phoneticPr fontId="3"/>
  </si>
  <si>
    <t>商品名</t>
    <rPh sb="0" eb="3">
      <t>ショウヒンメイ</t>
    </rPh>
    <phoneticPr fontId="3"/>
  </si>
  <si>
    <t>ご注文
本数</t>
    <rPh sb="1" eb="3">
      <t>チュウモン</t>
    </rPh>
    <rPh sb="4" eb="6">
      <t>ホンスウ</t>
    </rPh>
    <phoneticPr fontId="3"/>
  </si>
  <si>
    <t>4GB</t>
    <phoneticPr fontId="3"/>
  </si>
  <si>
    <t>本</t>
    <rPh sb="0" eb="1">
      <t>ホン</t>
    </rPh>
    <phoneticPr fontId="3"/>
  </si>
  <si>
    <t>会社名（組織名）</t>
    <rPh sb="0" eb="2">
      <t>カイシャ</t>
    </rPh>
    <rPh sb="2" eb="3">
      <t>メイ</t>
    </rPh>
    <rPh sb="4" eb="7">
      <t>ソシキメイ</t>
    </rPh>
    <phoneticPr fontId="3"/>
  </si>
  <si>
    <t>ご注文区分　　　□初回注文　　□見積依頼　　□リピート</t>
    <rPh sb="1" eb="3">
      <t>チュウモン</t>
    </rPh>
    <rPh sb="3" eb="5">
      <t>クブン</t>
    </rPh>
    <rPh sb="9" eb="11">
      <t>ショカイ</t>
    </rPh>
    <rPh sb="11" eb="13">
      <t>チュウモン</t>
    </rPh>
    <rPh sb="16" eb="18">
      <t>ミツ</t>
    </rPh>
    <rPh sb="18" eb="20">
      <t>イライ</t>
    </rPh>
    <phoneticPr fontId="3"/>
  </si>
  <si>
    <t>部署・お名前</t>
    <rPh sb="0" eb="2">
      <t>ブショ</t>
    </rPh>
    <rPh sb="4" eb="6">
      <t>ナマエ</t>
    </rPh>
    <phoneticPr fontId="3"/>
  </si>
  <si>
    <t>ご利用区分　　　□自社利用　　□販売用　　□その他</t>
    <rPh sb="1" eb="3">
      <t>リヨウ</t>
    </rPh>
    <rPh sb="3" eb="5">
      <t>クブン</t>
    </rPh>
    <rPh sb="9" eb="11">
      <t>ジシャ</t>
    </rPh>
    <rPh sb="11" eb="13">
      <t>リヨウ</t>
    </rPh>
    <rPh sb="16" eb="19">
      <t>ハンバイヨウ</t>
    </rPh>
    <rPh sb="24" eb="25">
      <t>タ</t>
    </rPh>
    <phoneticPr fontId="3"/>
  </si>
  <si>
    <t>お届け先住所</t>
    <rPh sb="1" eb="2">
      <t>トド</t>
    </rPh>
    <rPh sb="3" eb="4">
      <t>サキ</t>
    </rPh>
    <rPh sb="4" eb="6">
      <t>ジュウショ</t>
    </rPh>
    <phoneticPr fontId="3"/>
  </si>
  <si>
    <t>ご連絡先　電話番号</t>
    <rPh sb="1" eb="4">
      <t>レンラクサキ</t>
    </rPh>
    <rPh sb="5" eb="7">
      <t>デンワ</t>
    </rPh>
    <rPh sb="7" eb="9">
      <t>バンゴウ</t>
    </rPh>
    <phoneticPr fontId="3"/>
  </si>
  <si>
    <t>ご要望等：</t>
    <rPh sb="1" eb="3">
      <t>ヨウボウ</t>
    </rPh>
    <rPh sb="3" eb="4">
      <t>ナド</t>
    </rPh>
    <phoneticPr fontId="3"/>
  </si>
  <si>
    <t>メールアドレス</t>
    <phoneticPr fontId="3"/>
  </si>
  <si>
    <t>コンテンツ配布</t>
    <rPh sb="5" eb="7">
      <t>ハイフ</t>
    </rPh>
    <phoneticPr fontId="3"/>
  </si>
  <si>
    <t>○</t>
    <phoneticPr fontId="3"/>
  </si>
  <si>
    <t>不適</t>
    <rPh sb="0" eb="2">
      <t>フテキ</t>
    </rPh>
    <phoneticPr fontId="3"/>
  </si>
  <si>
    <t>主な用途</t>
    <rPh sb="0" eb="1">
      <t>オモ</t>
    </rPh>
    <rPh sb="2" eb="4">
      <t>ヨウト</t>
    </rPh>
    <phoneticPr fontId="3"/>
  </si>
  <si>
    <t>販売</t>
    <rPh sb="0" eb="2">
      <t>ハンバイ</t>
    </rPh>
    <phoneticPr fontId="3"/>
  </si>
  <si>
    <t>汎用</t>
    <rPh sb="0" eb="2">
      <t>ハンヨウ</t>
    </rPh>
    <phoneticPr fontId="3"/>
  </si>
  <si>
    <t>ファイルコピー許可 HDD→USB(追加許可)</t>
    <rPh sb="7" eb="9">
      <t>キョカ</t>
    </rPh>
    <rPh sb="18" eb="20">
      <t>ツイカ</t>
    </rPh>
    <rPh sb="20" eb="22">
      <t>キョカ</t>
    </rPh>
    <phoneticPr fontId="3"/>
  </si>
  <si>
    <t>許可ソフト設定</t>
    <rPh sb="0" eb="2">
      <t>キョカ</t>
    </rPh>
    <rPh sb="5" eb="7">
      <t>セッテイ</t>
    </rPh>
    <phoneticPr fontId="3"/>
  </si>
  <si>
    <t>必須</t>
    <rPh sb="0" eb="2">
      <t>ヒッス</t>
    </rPh>
    <phoneticPr fontId="3"/>
  </si>
  <si>
    <t>コンテンツの販売・配布用
プログラム、データコンテンツ用のコピーガードUSBメモリ
コンテンツガードの機能を継承しさらにパワーアップした製品
書き込みが必要なコンテンツ販売、社内データ配布用。コピーガード中に書き込みができますのでプログラムやExcelなどUSBメモリ内にデータ保存する場合にも対応。フォルダ保護機能で非表示ファイルもサポート</t>
    <phoneticPr fontId="3"/>
  </si>
  <si>
    <t>フォルダ保護機能（ファイル非表示）</t>
    <rPh sb="4" eb="6">
      <t>ホゴ</t>
    </rPh>
    <rPh sb="6" eb="8">
      <t>キノウ</t>
    </rPh>
    <rPh sb="13" eb="16">
      <t>ヒヒョウジ</t>
    </rPh>
    <phoneticPr fontId="3"/>
  </si>
  <si>
    <t>USBステルス（ファイル非表示）</t>
    <rPh sb="12" eb="15">
      <t>ヒヒョウジ</t>
    </rPh>
    <phoneticPr fontId="3"/>
  </si>
  <si>
    <t>許可ソフトを限定しない</t>
    <rPh sb="0" eb="2">
      <t>キョカ</t>
    </rPh>
    <rPh sb="6" eb="8">
      <t>ゲンテイ</t>
    </rPh>
    <phoneticPr fontId="3"/>
  </si>
  <si>
    <t>コピーガード中の書き込み</t>
    <rPh sb="6" eb="7">
      <t>チュウ</t>
    </rPh>
    <rPh sb="8" eb="9">
      <t>カ</t>
    </rPh>
    <rPh sb="10" eb="11">
      <t>コ</t>
    </rPh>
    <phoneticPr fontId="3"/>
  </si>
  <si>
    <t>コピー許可パスワード USBtoPC</t>
    <rPh sb="3" eb="5">
      <t>キョカ</t>
    </rPh>
    <phoneticPr fontId="3"/>
  </si>
  <si>
    <t>特定PCでの制限解除（解除コード）</t>
    <rPh sb="0" eb="2">
      <t>トクテイ</t>
    </rPh>
    <rPh sb="6" eb="8">
      <t>セイゲン</t>
    </rPh>
    <rPh sb="8" eb="10">
      <t>カイジョ</t>
    </rPh>
    <rPh sb="11" eb="13">
      <t>カイジョ</t>
    </rPh>
    <phoneticPr fontId="3"/>
  </si>
  <si>
    <t>UsbServerでの一括解除</t>
    <rPh sb="11" eb="13">
      <t>イッカツ</t>
    </rPh>
    <rPh sb="13" eb="15">
      <t>カイジョ</t>
    </rPh>
    <phoneticPr fontId="3"/>
  </si>
  <si>
    <t>UsbServerでのログ収集</t>
    <rPh sb="13" eb="15">
      <t>シュウシュウ</t>
    </rPh>
    <phoneticPr fontId="3"/>
  </si>
  <si>
    <t>レスキュー機能/別名保存禁止の一時解除</t>
    <rPh sb="5" eb="7">
      <t>キノウ</t>
    </rPh>
    <rPh sb="8" eb="10">
      <t>ベツメイ</t>
    </rPh>
    <rPh sb="10" eb="12">
      <t>ホゾン</t>
    </rPh>
    <rPh sb="12" eb="14">
      <t>キンシ</t>
    </rPh>
    <rPh sb="15" eb="17">
      <t>イチジ</t>
    </rPh>
    <rPh sb="17" eb="19">
      <t>カイジョ</t>
    </rPh>
    <phoneticPr fontId="3"/>
  </si>
  <si>
    <t>設定コピー機能(同じ設定で作成)</t>
    <rPh sb="0" eb="2">
      <t>セッテイ</t>
    </rPh>
    <rPh sb="5" eb="7">
      <t>キノウ</t>
    </rPh>
    <rPh sb="8" eb="9">
      <t>オナ</t>
    </rPh>
    <rPh sb="10" eb="12">
      <t>セッテイ</t>
    </rPh>
    <rPh sb="13" eb="15">
      <t>サクセイ</t>
    </rPh>
    <phoneticPr fontId="3"/>
  </si>
  <si>
    <t>著作権登録／表示</t>
    <rPh sb="0" eb="3">
      <t>チョサクケン</t>
    </rPh>
    <rPh sb="3" eb="5">
      <t>トウロク</t>
    </rPh>
    <rPh sb="6" eb="8">
      <t>ヒョウジ</t>
    </rPh>
    <phoneticPr fontId="3"/>
  </si>
  <si>
    <t>汎用的に利用されるコピーガード機能付きセキュリティーＵＳＢメモリ
USB3.0高速メモリ採用で読み書きが速く効率的。ハイパーセキュリティー上位バージョン。
保存前にUSBメモリを取り外した場合もでレスキューコードで別名保存の一時解除が可能、UsbServer/UsbtoPC等付属で高度な要求にお応えします。高級アルミケースで質感Good</t>
    <rPh sb="78" eb="80">
      <t>ホゾン</t>
    </rPh>
    <rPh sb="80" eb="81">
      <t>マエ</t>
    </rPh>
    <rPh sb="89" eb="90">
      <t>ト</t>
    </rPh>
    <rPh sb="91" eb="92">
      <t>ハズ</t>
    </rPh>
    <rPh sb="94" eb="96">
      <t>バアイ</t>
    </rPh>
    <rPh sb="107" eb="109">
      <t>ベツメイ</t>
    </rPh>
    <rPh sb="109" eb="111">
      <t>ホゾン</t>
    </rPh>
    <rPh sb="112" eb="114">
      <t>イチジ</t>
    </rPh>
    <rPh sb="114" eb="116">
      <t>カイジョ</t>
    </rPh>
    <rPh sb="117" eb="119">
      <t>カノウ</t>
    </rPh>
    <phoneticPr fontId="3"/>
  </si>
  <si>
    <t>MT4対応　LOGIN.exe</t>
    <rPh sb="3" eb="5">
      <t>タイオウ</t>
    </rPh>
    <phoneticPr fontId="3"/>
  </si>
  <si>
    <t>材質</t>
    <rPh sb="0" eb="2">
      <t>ザイシツ</t>
    </rPh>
    <phoneticPr fontId="3"/>
  </si>
  <si>
    <t>本体重量 g</t>
    <rPh sb="0" eb="2">
      <t>ホンタイ</t>
    </rPh>
    <rPh sb="2" eb="4">
      <t>ジュウリョウ</t>
    </rPh>
    <phoneticPr fontId="3"/>
  </si>
  <si>
    <t>長さ mm</t>
    <rPh sb="0" eb="1">
      <t>ナガ</t>
    </rPh>
    <phoneticPr fontId="3"/>
  </si>
  <si>
    <t>55.4mm</t>
    <phoneticPr fontId="3"/>
  </si>
  <si>
    <t>幅   mm</t>
    <rPh sb="0" eb="1">
      <t>ハバ</t>
    </rPh>
    <phoneticPr fontId="3"/>
  </si>
  <si>
    <t>厚み mm</t>
    <rPh sb="0" eb="1">
      <t>アツ</t>
    </rPh>
    <phoneticPr fontId="3"/>
  </si>
  <si>
    <t>USBインターフェイス規格</t>
    <rPh sb="11" eb="13">
      <t>キカク</t>
    </rPh>
    <phoneticPr fontId="3"/>
  </si>
  <si>
    <t>USB3.0</t>
    <phoneticPr fontId="3"/>
  </si>
  <si>
    <t>概算速度　Write/Read (誤差10%)</t>
    <rPh sb="0" eb="2">
      <t>ガイサン</t>
    </rPh>
    <rPh sb="2" eb="4">
      <t>ソクド</t>
    </rPh>
    <rPh sb="17" eb="19">
      <t>ゴサ</t>
    </rPh>
    <phoneticPr fontId="3"/>
  </si>
  <si>
    <t>40/80M</t>
    <phoneticPr fontId="3"/>
  </si>
  <si>
    <t>※製品仕様はリビジョンアップなどで変更になる場合があります。</t>
    <rPh sb="1" eb="3">
      <t>セイヒン</t>
    </rPh>
    <rPh sb="3" eb="5">
      <t>シヨウ</t>
    </rPh>
    <rPh sb="17" eb="19">
      <t>ヘンコウ</t>
    </rPh>
    <rPh sb="22" eb="24">
      <t>バアイ</t>
    </rPh>
    <phoneticPr fontId="3"/>
  </si>
  <si>
    <t>Hyper Contents Guard Mini Ver7</t>
    <phoneticPr fontId="3"/>
  </si>
  <si>
    <t>1～9</t>
    <phoneticPr fontId="3"/>
  </si>
  <si>
    <t>10～</t>
    <phoneticPr fontId="3"/>
  </si>
  <si>
    <t>50～</t>
    <phoneticPr fontId="3"/>
  </si>
  <si>
    <t>100～</t>
    <phoneticPr fontId="3"/>
  </si>
  <si>
    <t>500～</t>
    <phoneticPr fontId="3"/>
  </si>
  <si>
    <t>1000～</t>
    <phoneticPr fontId="3"/>
  </si>
  <si>
    <t>5000～</t>
    <phoneticPr fontId="3"/>
  </si>
  <si>
    <t>-</t>
    <phoneticPr fontId="3"/>
  </si>
  <si>
    <t>4GB</t>
    <phoneticPr fontId="3"/>
  </si>
  <si>
    <t>8GB</t>
    <phoneticPr fontId="3"/>
  </si>
  <si>
    <t>16GB</t>
    <phoneticPr fontId="3"/>
  </si>
  <si>
    <t>32GB</t>
    <phoneticPr fontId="3"/>
  </si>
  <si>
    <t>64GB</t>
    <phoneticPr fontId="3"/>
  </si>
  <si>
    <t>HC :  Hyper Contets Guard</t>
    <phoneticPr fontId="3"/>
  </si>
  <si>
    <t>HP  :  Hyper PLUS</t>
    <phoneticPr fontId="3"/>
  </si>
  <si>
    <t>2.0</t>
    <phoneticPr fontId="3"/>
  </si>
  <si>
    <t>3.0</t>
    <phoneticPr fontId="3"/>
  </si>
  <si>
    <t>機能／仕様  Ver7</t>
    <rPh sb="0" eb="2">
      <t>キノウ</t>
    </rPh>
    <rPh sb="3" eb="5">
      <t>シヨウ</t>
    </rPh>
    <phoneticPr fontId="3"/>
  </si>
  <si>
    <t xml:space="preserve"> CG :  Data Contets Guard </t>
    <phoneticPr fontId="3"/>
  </si>
  <si>
    <t>CG</t>
    <phoneticPr fontId="3"/>
  </si>
  <si>
    <t>HC</t>
    <phoneticPr fontId="3"/>
  </si>
  <si>
    <t>◎</t>
    <phoneticPr fontId="3"/>
  </si>
  <si>
    <t>○</t>
    <phoneticPr fontId="3"/>
  </si>
  <si>
    <t>×</t>
    <phoneticPr fontId="3"/>
  </si>
  <si>
    <t>キャップ</t>
    <phoneticPr fontId="3"/>
  </si>
  <si>
    <t>オートリターン</t>
    <phoneticPr fontId="3"/>
  </si>
  <si>
    <t>スライド</t>
    <phoneticPr fontId="3"/>
  </si>
  <si>
    <t>ABS</t>
    <phoneticPr fontId="3"/>
  </si>
  <si>
    <t>アルミ</t>
    <phoneticPr fontId="3"/>
  </si>
  <si>
    <t>10g</t>
    <phoneticPr fontId="3"/>
  </si>
  <si>
    <t>14g</t>
    <phoneticPr fontId="3"/>
  </si>
  <si>
    <t>59.5mm</t>
    <phoneticPr fontId="3"/>
  </si>
  <si>
    <t>20.5mm</t>
    <phoneticPr fontId="3"/>
  </si>
  <si>
    <t>21.5mm</t>
    <phoneticPr fontId="3"/>
  </si>
  <si>
    <t>10mm</t>
    <phoneticPr fontId="3"/>
  </si>
  <si>
    <t>9.5mm</t>
    <phoneticPr fontId="3"/>
  </si>
  <si>
    <t>USB2.0</t>
    <phoneticPr fontId="3"/>
  </si>
  <si>
    <t>4Ｍ/20Ｍ</t>
    <phoneticPr fontId="3"/>
  </si>
  <si>
    <t>担当：</t>
    <rPh sb="0" eb="2">
      <t>タントウ</t>
    </rPh>
    <phoneticPr fontId="2"/>
  </si>
  <si>
    <t>コンテンツの販売・配布用
データコンテンツ用の閲覧専用のコピーガードUSBメモリ
コンテンツ販売や社内資料配布などにご利用いただけます。
書き換えは管理者のみ可能、動画や音声、PDFやパワーポイントなど主に閲覧専用コンテンツに最適。コピーガード中に書き込みができません。</t>
    <rPh sb="6" eb="8">
      <t>ハンバイ</t>
    </rPh>
    <rPh sb="9" eb="12">
      <t>ハイフヨウ</t>
    </rPh>
    <phoneticPr fontId="3"/>
  </si>
  <si>
    <t>保護領域のバックアップ　UsbBackup</t>
    <rPh sb="0" eb="2">
      <t>ホゴ</t>
    </rPh>
    <rPh sb="2" eb="4">
      <t>リョウイキ</t>
    </rPh>
    <phoneticPr fontId="2"/>
  </si>
  <si>
    <t>Ver7</t>
    <phoneticPr fontId="2"/>
  </si>
  <si>
    <t>Ver.</t>
    <phoneticPr fontId="3"/>
  </si>
  <si>
    <t>※左記□→■にして下さい。　</t>
    <rPh sb="1" eb="2">
      <t>ヒダリ</t>
    </rPh>
    <rPh sb="9" eb="10">
      <t>クダ</t>
    </rPh>
    <phoneticPr fontId="3"/>
  </si>
  <si>
    <t>サンプルデザインテンプレート</t>
    <phoneticPr fontId="2"/>
  </si>
  <si>
    <t>64GB</t>
    <phoneticPr fontId="2"/>
  </si>
  <si>
    <t>128GB</t>
    <phoneticPr fontId="3"/>
  </si>
  <si>
    <t>32GB</t>
    <phoneticPr fontId="2"/>
  </si>
  <si>
    <t>64GB</t>
    <phoneticPr fontId="2"/>
  </si>
  <si>
    <t>128GB</t>
    <phoneticPr fontId="2"/>
  </si>
  <si>
    <t>USB
規格</t>
    <rPh sb="4" eb="6">
      <t>キカク</t>
    </rPh>
    <phoneticPr fontId="3"/>
  </si>
  <si>
    <t>容量
(GB)</t>
    <rPh sb="0" eb="2">
      <t>ヨウリョウ</t>
    </rPh>
    <phoneticPr fontId="3"/>
  </si>
  <si>
    <t>上記金額に消費税は含まれておりません　【送料】2万円以上送料無料（通常880円）　【 代金手数料 】 着払手数料330～かかります　【 キャンセル 】ご注文後のキャンセルはできません。</t>
    <rPh sb="0" eb="2">
      <t>ジョウキ</t>
    </rPh>
    <rPh sb="2" eb="4">
      <t>キンガク</t>
    </rPh>
    <rPh sb="5" eb="8">
      <t>ショウヒゼイ</t>
    </rPh>
    <rPh sb="9" eb="10">
      <t>フク</t>
    </rPh>
    <rPh sb="20" eb="21">
      <t>ソウ</t>
    </rPh>
    <rPh sb="21" eb="22">
      <t>リョウ</t>
    </rPh>
    <rPh sb="24" eb="28">
      <t>マンエンイジョウ</t>
    </rPh>
    <rPh sb="28" eb="30">
      <t>ソウリョウ</t>
    </rPh>
    <rPh sb="30" eb="32">
      <t>ムリョウ</t>
    </rPh>
    <rPh sb="33" eb="35">
      <t>ツウジョウ</t>
    </rPh>
    <rPh sb="38" eb="39">
      <t>エン</t>
    </rPh>
    <rPh sb="43" eb="45">
      <t>ダイキン</t>
    </rPh>
    <rPh sb="45" eb="48">
      <t>テスウリョウ</t>
    </rPh>
    <rPh sb="51" eb="53">
      <t>チャクバラ</t>
    </rPh>
    <rPh sb="53" eb="56">
      <t>テスウリョウ</t>
    </rPh>
    <rPh sb="76" eb="78">
      <t>チュウモン</t>
    </rPh>
    <rPh sb="78" eb="79">
      <t>ゴ</t>
    </rPh>
    <phoneticPr fontId="3"/>
  </si>
  <si>
    <t>HP</t>
    <phoneticPr fontId="3"/>
  </si>
  <si>
    <t>-</t>
    <phoneticPr fontId="2"/>
  </si>
  <si>
    <t>●</t>
    <phoneticPr fontId="2"/>
  </si>
  <si>
    <t>○</t>
    <phoneticPr fontId="2"/>
  </si>
  <si>
    <t>OTG</t>
    <phoneticPr fontId="2"/>
  </si>
  <si>
    <t>亜鉛合金</t>
    <rPh sb="0" eb="2">
      <t>アエン</t>
    </rPh>
    <rPh sb="2" eb="4">
      <t>ゴウキン</t>
    </rPh>
    <phoneticPr fontId="2"/>
  </si>
  <si>
    <t>USB3.1</t>
    <phoneticPr fontId="3"/>
  </si>
  <si>
    <t>18.2g</t>
    <phoneticPr fontId="2"/>
  </si>
  <si>
    <t>54mm</t>
    <phoneticPr fontId="2"/>
  </si>
  <si>
    <t>15mm</t>
    <phoneticPr fontId="2"/>
  </si>
  <si>
    <t>10mm</t>
    <phoneticPr fontId="2"/>
  </si>
  <si>
    <t>CB</t>
    <phoneticPr fontId="3"/>
  </si>
  <si>
    <t>CB  :  CLONE BROCKER</t>
    <phoneticPr fontId="3"/>
  </si>
  <si>
    <t>OTG規格のUSBメモリです。TYPE-A規格以外にMicro-B/TYPE-CのUSB接続口があります。iPhoneの接続は変換アダプタが必要です。Lightning変換アダプタ付属。Windows/macOS/Andorid/iOS対応。PC版はソフト内蔵、スマホ用はアプリストアで専用アプリ"usbplayer"のダウンロードが必要</t>
    <rPh sb="3" eb="5">
      <t>キカク</t>
    </rPh>
    <rPh sb="21" eb="23">
      <t>キカク</t>
    </rPh>
    <rPh sb="23" eb="25">
      <t>イガイ</t>
    </rPh>
    <rPh sb="44" eb="46">
      <t>セツゾク</t>
    </rPh>
    <rPh sb="46" eb="47">
      <t>クチ</t>
    </rPh>
    <rPh sb="60" eb="62">
      <t>セツゾク</t>
    </rPh>
    <rPh sb="63" eb="65">
      <t>ヘンカン</t>
    </rPh>
    <rPh sb="70" eb="72">
      <t>ヒツヨウ</t>
    </rPh>
    <rPh sb="84" eb="86">
      <t>ヘンカン</t>
    </rPh>
    <rPh sb="90" eb="92">
      <t>フゾク</t>
    </rPh>
    <rPh sb="118" eb="120">
      <t>タイオウ</t>
    </rPh>
    <rPh sb="123" eb="124">
      <t>バン</t>
    </rPh>
    <rPh sb="128" eb="130">
      <t>ナイゾウ</t>
    </rPh>
    <rPh sb="134" eb="135">
      <t>ヨウ</t>
    </rPh>
    <rPh sb="143" eb="145">
      <t>センヨウ</t>
    </rPh>
    <rPh sb="167" eb="169">
      <t>ヒツヨウ</t>
    </rPh>
    <phoneticPr fontId="3"/>
  </si>
  <si>
    <t>8GB</t>
    <phoneticPr fontId="3"/>
  </si>
  <si>
    <t>2.0</t>
    <phoneticPr fontId="2"/>
  </si>
  <si>
    <t>4GB</t>
    <phoneticPr fontId="2"/>
  </si>
  <si>
    <t>8GB</t>
    <phoneticPr fontId="2"/>
  </si>
  <si>
    <t>16GB</t>
    <phoneticPr fontId="2"/>
  </si>
  <si>
    <t>OTG
3.1</t>
    <phoneticPr fontId="2"/>
  </si>
  <si>
    <t>クローンブロッカー TYPE-A
Win/Mac
ノック式オートリターン</t>
    <rPh sb="28" eb="29">
      <t>シキ</t>
    </rPh>
    <phoneticPr fontId="2"/>
  </si>
  <si>
    <t>クローンブロッカー OTG
Win/Mac/android/iOS</t>
    <phoneticPr fontId="2"/>
  </si>
  <si>
    <t>　　　 黄色の容量は受注生産品で御注文後２～３営業日で出荷</t>
    <phoneticPr fontId="2"/>
  </si>
  <si>
    <t>Data Contents Guard Ver7
データコンテンツガード
Windows8/10/11</t>
    <phoneticPr fontId="3"/>
  </si>
  <si>
    <t>Hyper Contents Guard Ver7
ハイパーコンテンツガード
Windows8/10/11</t>
    <phoneticPr fontId="3"/>
  </si>
  <si>
    <t>Hyper Plus  Ver7
ハイパープラス
Windows8/10/11</t>
    <phoneticPr fontId="3"/>
  </si>
  <si>
    <t>お支払い　　□代引　□振込　□PayPay　□Paypal　□現金</t>
    <rPh sb="1" eb="3">
      <t>シハラ</t>
    </rPh>
    <rPh sb="7" eb="8">
      <t>ダイ</t>
    </rPh>
    <rPh sb="11" eb="12">
      <t>フ</t>
    </rPh>
    <rPh sb="12" eb="13">
      <t>コ</t>
    </rPh>
    <rPh sb="31" eb="33">
      <t>ゲンキン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</si>
</sst>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0.0_ "/>
  </numFmts>
  <fonts count="13"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6"/>
      <name val="ＭＳ Ｐゴシック"/>
      <family val="3"/>
      <charset val="128"/>
    </font>
    <font>
      <sz val="9"/>
      <color theme="1"/>
      <name val="ＭＳ Ｐゴシック"/>
      <family val="3"/>
      <charset val="128"/>
    </font>
    <font>
      <b/>
      <sz val="9"/>
      <color theme="1"/>
      <name val="ＭＳ Ｐゴシック"/>
      <family val="3"/>
      <charset val="128"/>
    </font>
    <font>
      <sz val="7"/>
      <color theme="1"/>
      <name val="ＭＳ Ｐゴシック"/>
      <family val="3"/>
      <charset val="128"/>
    </font>
    <font>
      <sz val="8"/>
      <color theme="1"/>
      <name val="ＭＳ Ｐゴシック"/>
      <family val="3"/>
      <charset val="128"/>
    </font>
    <font>
      <sz val="7"/>
      <color theme="0"/>
      <name val="ＭＳ Ｐゴシック"/>
      <family val="3"/>
      <charset val="128"/>
    </font>
    <font>
      <sz val="8"/>
      <color theme="0"/>
      <name val="ＭＳ Ｐゴシック"/>
      <family val="3"/>
      <charset val="128"/>
    </font>
    <font>
      <sz val="6"/>
      <color theme="1"/>
      <name val="ＭＳ Ｐゴシック"/>
      <family val="3"/>
      <charset val="128"/>
    </font>
    <font>
      <sz val="8"/>
      <name val="ＭＳ Ｐゴシック"/>
      <family val="3"/>
      <charset val="128"/>
    </font>
    <font>
      <sz val="7"/>
      <name val="ＭＳ Ｐゴシック"/>
      <family val="3"/>
      <charset val="128"/>
    </font>
  </fonts>
  <fills count="12">
    <fill>
      <patternFill patternType="none"/>
    </fill>
    <fill>
      <patternFill patternType="gray125"/>
    </fill>
    <fill>
      <patternFill patternType="solid">
        <fgColor theme="4" tint="0.79998168889431442"/>
        <bgColor indexed="64"/>
      </patternFill>
    </fill>
    <fill>
      <patternFill patternType="solid">
        <fgColor theme="1"/>
        <bgColor indexed="64"/>
      </patternFill>
    </fill>
    <fill>
      <patternFill patternType="solid">
        <fgColor rgb="FFFFC000"/>
        <bgColor indexed="64"/>
      </patternFill>
    </fill>
    <fill>
      <patternFill patternType="solid">
        <fgColor theme="0"/>
        <bgColor indexed="64"/>
      </patternFill>
    </fill>
    <fill>
      <patternFill patternType="solid">
        <fgColor theme="8" tint="0.59999389629810485"/>
        <bgColor indexed="64"/>
      </patternFill>
    </fill>
    <fill>
      <patternFill patternType="solid">
        <fgColor theme="7"/>
        <bgColor indexed="64"/>
      </patternFill>
    </fill>
    <fill>
      <patternFill patternType="solid">
        <fgColor rgb="FF0070C0"/>
        <bgColor indexed="64"/>
      </patternFill>
    </fill>
    <fill>
      <patternFill patternType="solid">
        <fgColor theme="9"/>
        <bgColor indexed="64"/>
      </patternFill>
    </fill>
    <fill>
      <patternFill patternType="solid">
        <fgColor rgb="FFFF0000"/>
        <bgColor indexed="64"/>
      </patternFill>
    </fill>
    <fill>
      <patternFill patternType="solid">
        <fgColor rgb="FFFFFF0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45">
    <xf numFmtId="0" fontId="0" fillId="0" borderId="0" xfId="0">
      <alignment vertical="center"/>
    </xf>
    <xf numFmtId="38" fontId="0" fillId="0" borderId="1" xfId="1" applyFont="1" applyBorder="1">
      <alignment vertical="center"/>
    </xf>
    <xf numFmtId="0" fontId="0" fillId="0" borderId="2" xfId="0" applyBorder="1">
      <alignment vertical="center"/>
    </xf>
    <xf numFmtId="38" fontId="0" fillId="0" borderId="4" xfId="1" applyFont="1" applyBorder="1">
      <alignment vertical="center"/>
    </xf>
    <xf numFmtId="49" fontId="0" fillId="0" borderId="0" xfId="0" applyNumberFormat="1" applyAlignment="1">
      <alignment horizontal="center" vertical="center"/>
    </xf>
    <xf numFmtId="49" fontId="0" fillId="0" borderId="0" xfId="0" applyNumberFormat="1" applyAlignment="1">
      <alignment horizontal="left" vertical="center"/>
    </xf>
    <xf numFmtId="49" fontId="0" fillId="0" borderId="1" xfId="1" applyNumberFormat="1" applyFont="1" applyBorder="1" applyAlignment="1">
      <alignment horizontal="center" vertical="center"/>
    </xf>
    <xf numFmtId="49" fontId="0" fillId="2" borderId="2" xfId="1" applyNumberFormat="1" applyFont="1" applyFill="1" applyBorder="1" applyAlignment="1">
      <alignment horizontal="center" vertical="center"/>
    </xf>
    <xf numFmtId="49" fontId="0" fillId="0" borderId="2" xfId="1" applyNumberFormat="1" applyFont="1" applyBorder="1" applyAlignment="1">
      <alignment horizontal="center" vertical="center"/>
    </xf>
    <xf numFmtId="38" fontId="0" fillId="0" borderId="8" xfId="1" applyFont="1" applyBorder="1">
      <alignment vertical="center"/>
    </xf>
    <xf numFmtId="38" fontId="0" fillId="2" borderId="9" xfId="1" applyFont="1" applyFill="1" applyBorder="1" applyAlignment="1">
      <alignment horizontal="center" vertical="center"/>
    </xf>
    <xf numFmtId="38" fontId="0" fillId="2" borderId="10" xfId="1" applyFont="1" applyFill="1" applyBorder="1" applyAlignment="1">
      <alignment horizontal="center" vertical="center"/>
    </xf>
    <xf numFmtId="38" fontId="0" fillId="2" borderId="11" xfId="1" applyFont="1" applyFill="1" applyBorder="1" applyAlignment="1">
      <alignment horizontal="center" vertical="center"/>
    </xf>
    <xf numFmtId="38" fontId="0" fillId="0" borderId="3" xfId="1" applyFont="1" applyBorder="1">
      <alignment vertical="center"/>
    </xf>
    <xf numFmtId="38" fontId="0" fillId="0" borderId="5" xfId="1" applyFont="1" applyBorder="1">
      <alignment vertical="center"/>
    </xf>
    <xf numFmtId="38" fontId="0" fillId="0" borderId="6" xfId="1" applyFont="1" applyBorder="1">
      <alignment vertical="center"/>
    </xf>
    <xf numFmtId="38" fontId="0" fillId="0" borderId="7" xfId="1" applyFont="1" applyBorder="1">
      <alignment vertical="center"/>
    </xf>
    <xf numFmtId="176" fontId="0" fillId="0" borderId="1" xfId="0" applyNumberFormat="1" applyBorder="1" applyAlignment="1">
      <alignment horizontal="right" vertical="center"/>
    </xf>
    <xf numFmtId="0" fontId="4" fillId="0" borderId="0" xfId="0" applyFont="1">
      <alignment vertical="center"/>
    </xf>
    <xf numFmtId="49" fontId="4" fillId="0" borderId="16" xfId="1" applyNumberFormat="1" applyFont="1" applyBorder="1" applyAlignment="1">
      <alignment horizontal="center" vertical="center"/>
    </xf>
    <xf numFmtId="38" fontId="4" fillId="0" borderId="1" xfId="1" applyFont="1" applyBorder="1" applyAlignment="1">
      <alignment horizontal="center" vertical="center"/>
    </xf>
    <xf numFmtId="49" fontId="4" fillId="0" borderId="1" xfId="0" applyNumberFormat="1" applyFont="1" applyBorder="1" applyAlignment="1">
      <alignment horizontal="center" vertical="center"/>
    </xf>
    <xf numFmtId="0" fontId="4" fillId="0" borderId="0" xfId="0" applyFont="1" applyAlignment="1">
      <alignment horizontal="center" vertical="center"/>
    </xf>
    <xf numFmtId="9" fontId="4" fillId="0" borderId="1" xfId="1" applyNumberFormat="1" applyFont="1" applyBorder="1" applyAlignment="1">
      <alignment horizontal="center" vertical="center"/>
    </xf>
    <xf numFmtId="9" fontId="4" fillId="0" borderId="1" xfId="0" applyNumberFormat="1" applyFont="1" applyBorder="1" applyAlignment="1">
      <alignment horizontal="center" vertical="center"/>
    </xf>
    <xf numFmtId="0" fontId="4" fillId="7" borderId="2" xfId="0" applyFont="1" applyFill="1" applyBorder="1" applyAlignment="1">
      <alignment horizontal="center" vertical="center"/>
    </xf>
    <xf numFmtId="0" fontId="4" fillId="0" borderId="19" xfId="0" applyFont="1" applyFill="1" applyBorder="1" applyAlignment="1">
      <alignment horizontal="right" vertical="center"/>
    </xf>
    <xf numFmtId="0" fontId="4" fillId="0" borderId="22" xfId="0" applyFont="1" applyFill="1" applyBorder="1" applyAlignment="1">
      <alignment horizontal="right" vertical="center"/>
    </xf>
    <xf numFmtId="0" fontId="4" fillId="0" borderId="0" xfId="0" applyFont="1" applyFill="1" applyBorder="1">
      <alignment vertical="center"/>
    </xf>
    <xf numFmtId="38" fontId="4" fillId="0" borderId="0" xfId="1" applyFont="1" applyFill="1" applyBorder="1" applyAlignment="1">
      <alignment horizontal="center" vertical="center"/>
    </xf>
    <xf numFmtId="38" fontId="4" fillId="0" borderId="1" xfId="1" applyFont="1" applyFill="1" applyBorder="1" applyAlignment="1">
      <alignment horizontal="center" vertical="center"/>
    </xf>
    <xf numFmtId="0" fontId="6" fillId="0" borderId="0" xfId="0" applyFont="1">
      <alignment vertical="center"/>
    </xf>
    <xf numFmtId="38" fontId="4" fillId="0" borderId="0" xfId="1" applyFont="1" applyAlignment="1">
      <alignment horizontal="left" vertical="center"/>
    </xf>
    <xf numFmtId="38" fontId="4" fillId="0" borderId="0" xfId="1" applyFont="1">
      <alignment vertical="center"/>
    </xf>
    <xf numFmtId="0" fontId="4" fillId="0" borderId="13" xfId="0" applyFont="1" applyBorder="1">
      <alignment vertical="center"/>
    </xf>
    <xf numFmtId="0" fontId="4" fillId="0" borderId="4" xfId="0" applyFont="1" applyBorder="1">
      <alignment vertical="center"/>
    </xf>
    <xf numFmtId="0" fontId="4" fillId="0" borderId="29" xfId="0" applyFont="1" applyBorder="1">
      <alignment vertical="center"/>
    </xf>
    <xf numFmtId="0" fontId="9" fillId="3" borderId="1" xfId="0" applyFont="1" applyFill="1" applyBorder="1" applyAlignment="1">
      <alignment horizontal="center" vertical="center"/>
    </xf>
    <xf numFmtId="49" fontId="4" fillId="0" borderId="0" xfId="1" applyNumberFormat="1" applyFont="1" applyAlignment="1">
      <alignment horizontal="left" vertical="center"/>
    </xf>
    <xf numFmtId="38" fontId="6" fillId="0" borderId="0" xfId="1" applyFont="1" applyAlignment="1">
      <alignment vertical="center"/>
    </xf>
    <xf numFmtId="49" fontId="10" fillId="0" borderId="0" xfId="1" applyNumberFormat="1" applyFont="1" applyAlignment="1">
      <alignment horizontal="left" vertical="center"/>
    </xf>
    <xf numFmtId="0" fontId="10" fillId="0" borderId="1" xfId="0" applyFont="1" applyBorder="1" applyAlignment="1">
      <alignment horizontal="center" vertical="center"/>
    </xf>
    <xf numFmtId="38" fontId="4" fillId="0" borderId="0" xfId="1" applyFont="1" applyBorder="1" applyAlignment="1">
      <alignment horizontal="left" vertical="center" wrapText="1"/>
    </xf>
    <xf numFmtId="0" fontId="7" fillId="0" borderId="0" xfId="0" applyFont="1">
      <alignment vertical="center"/>
    </xf>
    <xf numFmtId="0" fontId="7" fillId="0" borderId="0" xfId="0" applyFont="1" applyBorder="1" applyAlignment="1">
      <alignment vertical="center"/>
    </xf>
    <xf numFmtId="0" fontId="4" fillId="5" borderId="2" xfId="0" applyFont="1" applyFill="1" applyBorder="1" applyAlignment="1">
      <alignment horizontal="center" vertical="center"/>
    </xf>
    <xf numFmtId="0" fontId="6" fillId="0" borderId="0" xfId="0" applyFont="1" applyBorder="1">
      <alignment vertical="center"/>
    </xf>
    <xf numFmtId="0" fontId="4" fillId="0" borderId="0" xfId="0" applyFont="1" applyBorder="1">
      <alignment vertical="center"/>
    </xf>
    <xf numFmtId="0" fontId="6" fillId="0" borderId="0" xfId="0" applyFont="1" applyBorder="1" applyAlignment="1">
      <alignment horizontal="center" vertical="center"/>
    </xf>
    <xf numFmtId="0" fontId="10" fillId="0" borderId="0" xfId="0" applyFont="1" applyBorder="1" applyAlignment="1">
      <alignment horizontal="center" vertical="center"/>
    </xf>
    <xf numFmtId="0" fontId="9" fillId="8" borderId="1" xfId="0" applyFont="1" applyFill="1" applyBorder="1" applyAlignment="1">
      <alignment horizontal="center" vertical="center"/>
    </xf>
    <xf numFmtId="0" fontId="9" fillId="9" borderId="1" xfId="0" applyFont="1" applyFill="1" applyBorder="1" applyAlignment="1">
      <alignment horizontal="center" vertical="center"/>
    </xf>
    <xf numFmtId="0" fontId="9" fillId="10" borderId="1" xfId="0" applyFont="1" applyFill="1" applyBorder="1" applyAlignment="1">
      <alignment horizontal="center" vertical="center"/>
    </xf>
    <xf numFmtId="0" fontId="7" fillId="0" borderId="0" xfId="0" applyFont="1" applyBorder="1">
      <alignment vertical="center"/>
    </xf>
    <xf numFmtId="0" fontId="7" fillId="0" borderId="1" xfId="0" applyFont="1" applyBorder="1" applyAlignment="1">
      <alignment horizontal="center" vertical="center"/>
    </xf>
    <xf numFmtId="49" fontId="7" fillId="0" borderId="1" xfId="0" applyNumberFormat="1" applyFont="1" applyBorder="1" applyAlignment="1">
      <alignment horizontal="center" vertical="center"/>
    </xf>
    <xf numFmtId="0" fontId="7" fillId="0" borderId="1" xfId="0" applyFont="1" applyBorder="1" applyAlignment="1">
      <alignment vertical="center" wrapText="1"/>
    </xf>
    <xf numFmtId="0" fontId="7" fillId="0" borderId="1" xfId="0" applyFont="1" applyBorder="1" applyAlignment="1">
      <alignment horizontal="left" vertical="center" wrapText="1"/>
    </xf>
    <xf numFmtId="38" fontId="9" fillId="0" borderId="0" xfId="1" applyFont="1" applyFill="1" applyBorder="1" applyAlignment="1">
      <alignment horizontal="center" vertical="center"/>
    </xf>
    <xf numFmtId="0" fontId="9"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10" fillId="0" borderId="0" xfId="0" applyFont="1" applyFill="1" applyBorder="1" applyAlignment="1">
      <alignment horizontal="center" vertical="center"/>
    </xf>
    <xf numFmtId="38" fontId="7" fillId="0" borderId="0" xfId="1" applyFont="1" applyFill="1" applyBorder="1">
      <alignment vertical="center"/>
    </xf>
    <xf numFmtId="0" fontId="7" fillId="0" borderId="0" xfId="0" applyFont="1" applyFill="1" applyBorder="1">
      <alignment vertical="center"/>
    </xf>
    <xf numFmtId="0" fontId="7" fillId="0" borderId="0" xfId="0" applyFont="1" applyFill="1" applyBorder="1" applyAlignment="1">
      <alignment horizontal="left" vertical="center"/>
    </xf>
    <xf numFmtId="0" fontId="4" fillId="0" borderId="32" xfId="0" applyFont="1" applyBorder="1">
      <alignment vertical="center"/>
    </xf>
    <xf numFmtId="0" fontId="4" fillId="0" borderId="2" xfId="0" applyFont="1" applyFill="1" applyBorder="1" applyAlignment="1">
      <alignment horizontal="center" vertical="center"/>
    </xf>
    <xf numFmtId="0" fontId="4" fillId="4" borderId="2" xfId="0" applyFont="1" applyFill="1" applyBorder="1" applyAlignment="1">
      <alignment horizontal="center" vertical="center"/>
    </xf>
    <xf numFmtId="38" fontId="4" fillId="0" borderId="16" xfId="1" applyFont="1" applyFill="1" applyBorder="1" applyAlignment="1">
      <alignment horizontal="center" vertical="center"/>
    </xf>
    <xf numFmtId="0" fontId="4" fillId="0" borderId="24" xfId="0" applyFont="1" applyBorder="1" applyAlignment="1">
      <alignment vertical="center"/>
    </xf>
    <xf numFmtId="0" fontId="7" fillId="0" borderId="11" xfId="0" applyFont="1" applyBorder="1">
      <alignment vertical="center"/>
    </xf>
    <xf numFmtId="0" fontId="7" fillId="0" borderId="1" xfId="0" applyFont="1" applyFill="1" applyBorder="1" applyAlignment="1">
      <alignment horizontal="center" vertical="center"/>
    </xf>
    <xf numFmtId="0" fontId="4" fillId="0" borderId="39" xfId="0" applyFont="1" applyFill="1" applyBorder="1" applyAlignment="1">
      <alignment horizontal="right" vertical="center"/>
    </xf>
    <xf numFmtId="0" fontId="4" fillId="4" borderId="13" xfId="0" applyFont="1" applyFill="1" applyBorder="1" applyAlignment="1">
      <alignment horizontal="center" vertical="center"/>
    </xf>
    <xf numFmtId="38" fontId="4" fillId="0" borderId="15" xfId="1" applyFont="1" applyFill="1" applyBorder="1" applyAlignment="1">
      <alignment horizontal="center" vertical="center"/>
    </xf>
    <xf numFmtId="0" fontId="4" fillId="0" borderId="2" xfId="0" applyFont="1" applyBorder="1" applyAlignment="1">
      <alignment horizontal="center" vertical="center"/>
    </xf>
    <xf numFmtId="0" fontId="11" fillId="11" borderId="1"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right" vertical="center"/>
    </xf>
    <xf numFmtId="0" fontId="7" fillId="0" borderId="12" xfId="0" applyFont="1" applyFill="1" applyBorder="1" applyAlignment="1">
      <alignment horizontal="center" vertical="center" wrapText="1"/>
    </xf>
    <xf numFmtId="0" fontId="7" fillId="0" borderId="20" xfId="0" applyFont="1" applyFill="1" applyBorder="1" applyAlignment="1">
      <alignment horizontal="center" vertical="center"/>
    </xf>
    <xf numFmtId="0" fontId="7" fillId="0" borderId="8" xfId="0" applyFont="1" applyFill="1" applyBorder="1" applyAlignment="1">
      <alignment horizontal="center" vertical="center"/>
    </xf>
    <xf numFmtId="0" fontId="7" fillId="0" borderId="12" xfId="0" applyFont="1" applyFill="1" applyBorder="1" applyAlignment="1">
      <alignment horizontal="center" vertical="center"/>
    </xf>
    <xf numFmtId="49" fontId="7" fillId="0" borderId="12" xfId="0" applyNumberFormat="1" applyFont="1" applyFill="1" applyBorder="1" applyAlignment="1">
      <alignment horizontal="center" vertical="center"/>
    </xf>
    <xf numFmtId="49" fontId="7" fillId="0" borderId="20" xfId="0" applyNumberFormat="1" applyFont="1" applyFill="1" applyBorder="1" applyAlignment="1">
      <alignment horizontal="center" vertical="center"/>
    </xf>
    <xf numFmtId="49" fontId="7" fillId="0" borderId="8" xfId="0" applyNumberFormat="1" applyFont="1" applyFill="1" applyBorder="1" applyAlignment="1">
      <alignment horizontal="center" vertical="center"/>
    </xf>
    <xf numFmtId="0" fontId="7" fillId="0" borderId="14" xfId="0" applyFont="1" applyFill="1" applyBorder="1" applyAlignment="1">
      <alignment horizontal="left" vertical="center"/>
    </xf>
    <xf numFmtId="0" fontId="4" fillId="0" borderId="24" xfId="0" applyFont="1" applyBorder="1" applyAlignment="1">
      <alignment horizontal="center" vertical="center"/>
    </xf>
    <xf numFmtId="49" fontId="7" fillId="0" borderId="1" xfId="0" applyNumberFormat="1" applyFont="1" applyFill="1" applyBorder="1" applyAlignment="1">
      <alignment horizontal="center" vertical="center"/>
    </xf>
    <xf numFmtId="49" fontId="7" fillId="0" borderId="12" xfId="0" applyNumberFormat="1" applyFont="1" applyFill="1" applyBorder="1" applyAlignment="1">
      <alignment horizontal="center" vertical="center" wrapText="1"/>
    </xf>
    <xf numFmtId="0" fontId="5" fillId="0" borderId="0"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Border="1" applyAlignment="1">
      <alignment horizontal="center" vertical="center"/>
    </xf>
    <xf numFmtId="0" fontId="4" fillId="6" borderId="1" xfId="0" applyFont="1" applyFill="1" applyBorder="1" applyAlignment="1">
      <alignment horizontal="center" vertical="center"/>
    </xf>
    <xf numFmtId="0" fontId="4" fillId="6" borderId="12" xfId="0" applyFont="1" applyFill="1" applyBorder="1" applyAlignment="1">
      <alignment horizontal="center" vertical="center"/>
    </xf>
    <xf numFmtId="0" fontId="7" fillId="6" borderId="1" xfId="0" applyFont="1" applyFill="1" applyBorder="1" applyAlignment="1">
      <alignment horizontal="center" vertical="center"/>
    </xf>
    <xf numFmtId="0" fontId="7" fillId="6" borderId="1"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7" fillId="6" borderId="33" xfId="0" applyFont="1" applyFill="1" applyBorder="1" applyAlignment="1">
      <alignment horizontal="center" vertical="center" wrapText="1"/>
    </xf>
    <xf numFmtId="0" fontId="7" fillId="6" borderId="19"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177" fontId="7" fillId="0" borderId="1" xfId="0" applyNumberFormat="1" applyFont="1" applyFill="1" applyBorder="1" applyAlignment="1">
      <alignment horizontal="center" vertical="center"/>
    </xf>
    <xf numFmtId="0" fontId="7" fillId="0" borderId="20"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4" fillId="0" borderId="34" xfId="0" applyFont="1" applyBorder="1" applyAlignment="1">
      <alignment vertical="center"/>
    </xf>
    <xf numFmtId="0" fontId="4" fillId="0" borderId="35" xfId="0" applyFont="1" applyBorder="1" applyAlignment="1">
      <alignment vertical="center"/>
    </xf>
    <xf numFmtId="0" fontId="4" fillId="0" borderId="36" xfId="0" applyFont="1" applyBorder="1" applyAlignment="1">
      <alignment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7" fillId="0" borderId="4" xfId="0" applyFont="1" applyBorder="1" applyAlignment="1">
      <alignment horizontal="left" vertical="center" wrapText="1"/>
    </xf>
    <xf numFmtId="0" fontId="7" fillId="0" borderId="7" xfId="0" applyFont="1" applyBorder="1" applyAlignment="1">
      <alignment horizontal="left" vertical="center" wrapText="1"/>
    </xf>
    <xf numFmtId="0" fontId="4" fillId="0" borderId="28" xfId="0" applyFont="1" applyBorder="1" applyAlignment="1">
      <alignment horizontal="center" vertical="center"/>
    </xf>
    <xf numFmtId="0" fontId="4" fillId="0" borderId="20" xfId="0" applyFont="1" applyBorder="1" applyAlignment="1">
      <alignment horizontal="center" vertical="center"/>
    </xf>
    <xf numFmtId="0" fontId="4" fillId="0" borderId="2" xfId="0" applyFont="1" applyBorder="1" applyAlignment="1">
      <alignment vertical="center"/>
    </xf>
    <xf numFmtId="0" fontId="4" fillId="0" borderId="25" xfId="0" applyFont="1" applyBorder="1" applyAlignment="1">
      <alignment vertical="center"/>
    </xf>
    <xf numFmtId="0" fontId="4" fillId="0" borderId="16" xfId="0" applyFont="1" applyBorder="1" applyAlignment="1">
      <alignment vertical="center"/>
    </xf>
    <xf numFmtId="0" fontId="4" fillId="0" borderId="3" xfId="0" applyFont="1" applyBorder="1" applyAlignment="1">
      <alignment horizontal="center" vertical="center"/>
    </xf>
    <xf numFmtId="0" fontId="4" fillId="0" borderId="1" xfId="0" applyFont="1" applyBorder="1" applyAlignment="1">
      <alignment horizontal="center" vertical="center"/>
    </xf>
    <xf numFmtId="38" fontId="7" fillId="0" borderId="1" xfId="1" applyFont="1" applyBorder="1" applyAlignment="1">
      <alignment horizontal="left" vertical="center" wrapText="1"/>
    </xf>
    <xf numFmtId="0" fontId="4" fillId="0" borderId="30" xfId="0" applyFont="1" applyBorder="1" applyAlignment="1">
      <alignment horizontal="center" vertical="center"/>
    </xf>
    <xf numFmtId="0" fontId="4" fillId="0" borderId="31" xfId="0" applyFont="1" applyBorder="1" applyAlignment="1">
      <alignment horizontal="center" vertical="center"/>
    </xf>
    <xf numFmtId="38" fontId="8" fillId="8" borderId="2" xfId="1" applyFont="1" applyFill="1" applyBorder="1" applyAlignment="1">
      <alignment horizontal="center" vertical="center"/>
    </xf>
    <xf numFmtId="38" fontId="8" fillId="8" borderId="25" xfId="1" applyFont="1" applyFill="1" applyBorder="1" applyAlignment="1">
      <alignment horizontal="center" vertical="center"/>
    </xf>
    <xf numFmtId="38" fontId="8" fillId="8" borderId="16" xfId="1" applyFont="1" applyFill="1" applyBorder="1" applyAlignment="1">
      <alignment horizontal="center" vertical="center"/>
    </xf>
    <xf numFmtId="38" fontId="7" fillId="0" borderId="13" xfId="1" applyFont="1" applyBorder="1" applyAlignment="1">
      <alignment horizontal="left" vertical="center" wrapText="1"/>
    </xf>
    <xf numFmtId="38" fontId="7" fillId="0" borderId="14" xfId="1" applyFont="1" applyBorder="1" applyAlignment="1">
      <alignment horizontal="left" vertical="center" wrapText="1"/>
    </xf>
    <xf numFmtId="38" fontId="7" fillId="0" borderId="15" xfId="1" applyFont="1" applyBorder="1" applyAlignment="1">
      <alignment horizontal="left" vertical="center" wrapText="1"/>
    </xf>
    <xf numFmtId="38" fontId="7" fillId="0" borderId="17" xfId="1" applyFont="1" applyBorder="1" applyAlignment="1">
      <alignment horizontal="left" vertical="center" wrapText="1"/>
    </xf>
    <xf numFmtId="38" fontId="7" fillId="0" borderId="0" xfId="1" applyFont="1" applyBorder="1" applyAlignment="1">
      <alignment horizontal="left" vertical="center" wrapText="1"/>
    </xf>
    <xf numFmtId="38" fontId="7" fillId="0" borderId="18" xfId="1" applyFont="1" applyBorder="1" applyAlignment="1">
      <alignment horizontal="left" vertical="center" wrapText="1"/>
    </xf>
    <xf numFmtId="38" fontId="7" fillId="0" borderId="23" xfId="1" applyFont="1" applyBorder="1" applyAlignment="1">
      <alignment horizontal="left" vertical="center" wrapText="1"/>
    </xf>
    <xf numFmtId="38" fontId="7" fillId="0" borderId="24" xfId="1" applyFont="1" applyBorder="1" applyAlignment="1">
      <alignment horizontal="left" vertical="center" wrapText="1"/>
    </xf>
    <xf numFmtId="38" fontId="7" fillId="0" borderId="21" xfId="1" applyFont="1" applyBorder="1" applyAlignment="1">
      <alignment horizontal="left" vertical="center" wrapText="1"/>
    </xf>
    <xf numFmtId="38" fontId="8" fillId="9" borderId="1" xfId="1" applyFont="1" applyFill="1" applyBorder="1" applyAlignment="1">
      <alignment horizontal="center" vertical="center"/>
    </xf>
    <xf numFmtId="38" fontId="7" fillId="0" borderId="1" xfId="1" applyFont="1" applyBorder="1" applyAlignment="1">
      <alignment horizontal="left" vertical="center"/>
    </xf>
    <xf numFmtId="38" fontId="8" fillId="10" borderId="1" xfId="1" applyFont="1" applyFill="1" applyBorder="1" applyAlignment="1">
      <alignment horizontal="center" vertical="center"/>
    </xf>
    <xf numFmtId="38" fontId="12" fillId="11" borderId="1" xfId="1" applyFont="1" applyFill="1" applyBorder="1" applyAlignment="1">
      <alignment horizontal="center" vertical="center"/>
    </xf>
    <xf numFmtId="0" fontId="4" fillId="0" borderId="13" xfId="0" applyFont="1" applyBorder="1" applyAlignment="1">
      <alignment vertical="top" wrapText="1"/>
    </xf>
    <xf numFmtId="0" fontId="4" fillId="0" borderId="14" xfId="0" applyFont="1" applyBorder="1" applyAlignment="1">
      <alignment vertical="top" wrapText="1"/>
    </xf>
    <xf numFmtId="0" fontId="4" fillId="0" borderId="15" xfId="0" applyFont="1" applyBorder="1" applyAlignment="1">
      <alignment vertical="top" wrapText="1"/>
    </xf>
    <xf numFmtId="0" fontId="4" fillId="0" borderId="37" xfId="0" applyFont="1" applyBorder="1" applyAlignment="1">
      <alignment vertical="top" wrapText="1"/>
    </xf>
    <xf numFmtId="0" fontId="4" fillId="0" borderId="32" xfId="0" applyFont="1" applyBorder="1" applyAlignment="1">
      <alignment vertical="top" wrapText="1"/>
    </xf>
    <xf numFmtId="0" fontId="4" fillId="0" borderId="38" xfId="0" applyFont="1" applyBorder="1" applyAlignment="1">
      <alignment vertical="top" wrapText="1"/>
    </xf>
    <xf numFmtId="0" fontId="4" fillId="0" borderId="0" xfId="0" applyFont="1" applyBorder="1" applyAlignment="1">
      <alignment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5" Type="http://schemas.openxmlformats.org/officeDocument/2006/relationships/image" Target="../media/image8.jpeg"/><Relationship Id="rId10" Type="http://schemas.openxmlformats.org/officeDocument/2006/relationships/image" Target="../media/image13.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8</xdr:row>
      <xdr:rowOff>96902</xdr:rowOff>
    </xdr:from>
    <xdr:to>
      <xdr:col>17</xdr:col>
      <xdr:colOff>50601</xdr:colOff>
      <xdr:row>8</xdr:row>
      <xdr:rowOff>97475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86004" y="2068577"/>
          <a:ext cx="309" cy="1487994"/>
        </a:xfrm>
        <a:prstGeom prst="rect">
          <a:avLst/>
        </a:prstGeom>
      </xdr:spPr>
    </xdr:pic>
    <xdr:clientData/>
  </xdr:twoCellAnchor>
  <xdr:twoCellAnchor>
    <xdr:from>
      <xdr:col>13</xdr:col>
      <xdr:colOff>24010</xdr:colOff>
      <xdr:row>1</xdr:row>
      <xdr:rowOff>25148</xdr:rowOff>
    </xdr:from>
    <xdr:to>
      <xdr:col>16</xdr:col>
      <xdr:colOff>648206</xdr:colOff>
      <xdr:row>21</xdr:row>
      <xdr:rowOff>48952</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7138452" y="171686"/>
          <a:ext cx="1913735" cy="38850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0">
              <a:solidFill>
                <a:schemeClr val="tx1"/>
              </a:solidFill>
              <a:latin typeface="ＭＳ Ｐゴシック" pitchFamily="50" charset="-128"/>
              <a:ea typeface="ＭＳ Ｐゴシック" pitchFamily="50" charset="-128"/>
            </a:rPr>
            <a:t>●</a:t>
          </a:r>
          <a:r>
            <a:rPr kumimoji="1" lang="en-US" altLang="ja-JP" sz="900" b="0">
              <a:solidFill>
                <a:schemeClr val="tx1"/>
              </a:solidFill>
              <a:latin typeface="ＭＳ Ｐゴシック" pitchFamily="50" charset="-128"/>
              <a:ea typeface="ＭＳ Ｐゴシック" pitchFamily="50" charset="-128"/>
            </a:rPr>
            <a:t>2020/5</a:t>
          </a:r>
          <a:r>
            <a:rPr kumimoji="1" lang="ja-JP" altLang="en-US" sz="900" b="0">
              <a:solidFill>
                <a:schemeClr val="tx1"/>
              </a:solidFill>
              <a:latin typeface="ＭＳ Ｐゴシック" pitchFamily="50" charset="-128"/>
              <a:ea typeface="ＭＳ Ｐゴシック" pitchFamily="50" charset="-128"/>
            </a:rPr>
            <a:t>以降の</a:t>
          </a:r>
          <a:r>
            <a:rPr kumimoji="1" lang="en-US" altLang="ja-JP" sz="900" b="0">
              <a:solidFill>
                <a:schemeClr val="tx1"/>
              </a:solidFill>
              <a:latin typeface="ＭＳ Ｐゴシック" pitchFamily="50" charset="-128"/>
              <a:ea typeface="ＭＳ Ｐゴシック" pitchFamily="50" charset="-128"/>
            </a:rPr>
            <a:t>Windows10,11</a:t>
          </a:r>
          <a:r>
            <a:rPr kumimoji="1" lang="ja-JP" altLang="en-US" sz="900" b="0">
              <a:solidFill>
                <a:schemeClr val="tx1"/>
              </a:solidFill>
              <a:latin typeface="ＭＳ Ｐゴシック" pitchFamily="50" charset="-128"/>
              <a:ea typeface="ＭＳ Ｐゴシック" pitchFamily="50" charset="-128"/>
            </a:rPr>
            <a:t>を御利用の場合は</a:t>
          </a:r>
          <a:r>
            <a:rPr kumimoji="1" lang="en-US" altLang="ja-JP" sz="900" b="0">
              <a:solidFill>
                <a:schemeClr val="tx1"/>
              </a:solidFill>
              <a:latin typeface="ＭＳ Ｐゴシック" pitchFamily="50" charset="-128"/>
              <a:ea typeface="ＭＳ Ｐゴシック" pitchFamily="50" charset="-128"/>
            </a:rPr>
            <a:t>ver7.4</a:t>
          </a:r>
          <a:r>
            <a:rPr kumimoji="1" lang="ja-JP" altLang="en-US" sz="900" b="0">
              <a:solidFill>
                <a:schemeClr val="tx1"/>
              </a:solidFill>
              <a:latin typeface="ＭＳ Ｐゴシック" pitchFamily="50" charset="-128"/>
              <a:ea typeface="ＭＳ Ｐゴシック" pitchFamily="50" charset="-128"/>
            </a:rPr>
            <a:t>以上が必要です。古いバージョンを御利用の場合はバージョンアップが必要です。</a:t>
          </a:r>
          <a:endParaRPr kumimoji="1" lang="en-US" altLang="ja-JP" sz="900" b="0">
            <a:solidFill>
              <a:schemeClr val="tx1"/>
            </a:solidFill>
            <a:latin typeface="ＭＳ Ｐゴシック" pitchFamily="50" charset="-128"/>
            <a:ea typeface="ＭＳ Ｐゴシック" pitchFamily="50" charset="-128"/>
          </a:endParaRPr>
        </a:p>
        <a:p>
          <a:r>
            <a:rPr kumimoji="1" lang="ja-JP" altLang="en-US" sz="900" b="0">
              <a:solidFill>
                <a:schemeClr val="tx1"/>
              </a:solidFill>
              <a:latin typeface="ＭＳ Ｐゴシック" pitchFamily="50" charset="-128"/>
              <a:ea typeface="ＭＳ Ｐゴシック" pitchFamily="50" charset="-128"/>
            </a:rPr>
            <a:t>詳しくは</a:t>
          </a:r>
          <a:r>
            <a:rPr kumimoji="1" lang="en-US" altLang="ja-JP" sz="900" b="0">
              <a:solidFill>
                <a:schemeClr val="tx1"/>
              </a:solidFill>
              <a:latin typeface="ＭＳ Ｐゴシック" pitchFamily="50" charset="-128"/>
              <a:ea typeface="ＭＳ Ｐゴシック" pitchFamily="50" charset="-128"/>
            </a:rPr>
            <a:t>support@abroad-sys.com</a:t>
          </a:r>
        </a:p>
        <a:p>
          <a:r>
            <a:rPr kumimoji="1" lang="ja-JP" altLang="en-US" sz="900" b="0">
              <a:solidFill>
                <a:schemeClr val="tx1"/>
              </a:solidFill>
              <a:latin typeface="ＭＳ Ｐゴシック" pitchFamily="50" charset="-128"/>
              <a:ea typeface="ＭＳ Ｐゴシック" pitchFamily="50" charset="-128"/>
            </a:rPr>
            <a:t>までお問い合わせ下さい。</a:t>
          </a:r>
          <a:br>
            <a:rPr kumimoji="1" lang="en-US" altLang="ja-JP" sz="900" b="0">
              <a:solidFill>
                <a:schemeClr val="tx1"/>
              </a:solidFill>
              <a:latin typeface="ＭＳ Ｐゴシック" pitchFamily="50" charset="-128"/>
              <a:ea typeface="ＭＳ Ｐゴシック" pitchFamily="50" charset="-128"/>
            </a:rPr>
          </a:br>
          <a:endParaRPr kumimoji="1" lang="en-US" altLang="ja-JP" sz="900" b="0">
            <a:solidFill>
              <a:schemeClr val="tx1"/>
            </a:solidFill>
            <a:latin typeface="ＭＳ Ｐゴシック" pitchFamily="50" charset="-128"/>
            <a:ea typeface="ＭＳ Ｐゴシック" pitchFamily="50" charset="-128"/>
          </a:endParaRPr>
        </a:p>
        <a:p>
          <a:r>
            <a:rPr kumimoji="1" lang="ja-JP" altLang="en-US" sz="900" b="0">
              <a:solidFill>
                <a:schemeClr val="tx1"/>
              </a:solidFill>
              <a:latin typeface="ＭＳ Ｐゴシック" pitchFamily="50" charset="-128"/>
              <a:ea typeface="ＭＳ Ｐゴシック" pitchFamily="50" charset="-128"/>
            </a:rPr>
            <a:t>●データコンテンツガード</a:t>
          </a:r>
          <a:r>
            <a:rPr kumimoji="1" lang="en-US" altLang="ja-JP" sz="900" b="0">
              <a:solidFill>
                <a:schemeClr val="tx1"/>
              </a:solidFill>
              <a:latin typeface="ＭＳ Ｐゴシック" pitchFamily="50" charset="-128"/>
              <a:ea typeface="ＭＳ Ｐゴシック" pitchFamily="50" charset="-128"/>
            </a:rPr>
            <a:t>Ver7</a:t>
          </a:r>
          <a:r>
            <a:rPr kumimoji="1" lang="ja-JP" altLang="en-US" sz="900" b="0">
              <a:solidFill>
                <a:schemeClr val="tx1"/>
              </a:solidFill>
              <a:latin typeface="ＭＳ Ｐゴシック" pitchFamily="50" charset="-128"/>
              <a:ea typeface="ＭＳ Ｐゴシック" pitchFamily="50" charset="-128"/>
            </a:rPr>
            <a:t>は</a:t>
          </a:r>
          <a:r>
            <a:rPr kumimoji="1" lang="en-US" altLang="ja-JP" sz="900" b="0">
              <a:solidFill>
                <a:schemeClr val="tx1"/>
              </a:solidFill>
              <a:latin typeface="ＭＳ Ｐゴシック" pitchFamily="50" charset="-128"/>
              <a:ea typeface="ＭＳ Ｐゴシック" pitchFamily="50" charset="-128"/>
            </a:rPr>
            <a:t>MT4</a:t>
          </a:r>
          <a:r>
            <a:rPr kumimoji="1" lang="ja-JP" altLang="en-US" sz="900" b="0">
              <a:solidFill>
                <a:schemeClr val="tx1"/>
              </a:solidFill>
              <a:latin typeface="ＭＳ Ｐゴシック" pitchFamily="50" charset="-128"/>
              <a:ea typeface="ＭＳ Ｐゴシック" pitchFamily="50" charset="-128"/>
            </a:rPr>
            <a:t>など一部のソフトの動作が禁止されています。</a:t>
          </a:r>
          <a:endParaRPr kumimoji="1" lang="en-US" altLang="ja-JP" sz="900" b="0">
            <a:solidFill>
              <a:schemeClr val="tx1"/>
            </a:solidFill>
            <a:latin typeface="ＭＳ Ｐゴシック" pitchFamily="50" charset="-128"/>
            <a:ea typeface="ＭＳ Ｐゴシック" pitchFamily="50" charset="-128"/>
          </a:endParaRPr>
        </a:p>
        <a:p>
          <a:endParaRPr kumimoji="1" lang="en-US" altLang="ja-JP" sz="900" b="0">
            <a:solidFill>
              <a:schemeClr val="tx1"/>
            </a:solidFill>
            <a:latin typeface="ＭＳ Ｐゴシック" pitchFamily="50" charset="-128"/>
            <a:ea typeface="ＭＳ Ｐゴシック" pitchFamily="50" charset="-128"/>
          </a:endParaRPr>
        </a:p>
        <a:p>
          <a:r>
            <a:rPr kumimoji="1" lang="ja-JP" altLang="en-US" sz="900" b="0">
              <a:solidFill>
                <a:schemeClr val="tx1"/>
              </a:solidFill>
              <a:latin typeface="ＭＳ Ｐゴシック" pitchFamily="50" charset="-128"/>
              <a:ea typeface="ＭＳ Ｐゴシック" pitchFamily="50" charset="-128"/>
            </a:rPr>
            <a:t>●同時出荷</a:t>
          </a:r>
          <a:r>
            <a:rPr kumimoji="1" lang="en-US" altLang="ja-JP" sz="900" b="0">
              <a:solidFill>
                <a:schemeClr val="tx1"/>
              </a:solidFill>
              <a:latin typeface="ＭＳ Ｐゴシック" pitchFamily="50" charset="-128"/>
              <a:ea typeface="ＭＳ Ｐゴシック" pitchFamily="50" charset="-128"/>
            </a:rPr>
            <a:t>10</a:t>
          </a:r>
          <a:r>
            <a:rPr kumimoji="1" lang="ja-JP" altLang="en-US" sz="900" b="0">
              <a:solidFill>
                <a:schemeClr val="tx1"/>
              </a:solidFill>
              <a:latin typeface="ＭＳ Ｐゴシック" pitchFamily="50" charset="-128"/>
              <a:ea typeface="ＭＳ Ｐゴシック" pitchFamily="50" charset="-128"/>
            </a:rPr>
            <a:t>本以上は透明ケース（ブリスターパック）は有料になります。無料の</a:t>
          </a:r>
          <a:r>
            <a:rPr kumimoji="1" lang="en-US" altLang="ja-JP" sz="900" b="0">
              <a:solidFill>
                <a:schemeClr val="tx1"/>
              </a:solidFill>
              <a:latin typeface="ＭＳ Ｐゴシック" pitchFamily="50" charset="-128"/>
              <a:ea typeface="ＭＳ Ｐゴシック" pitchFamily="50" charset="-128"/>
            </a:rPr>
            <a:t>ZIP</a:t>
          </a:r>
          <a:r>
            <a:rPr kumimoji="1" lang="ja-JP" altLang="en-US" sz="900" b="0">
              <a:solidFill>
                <a:schemeClr val="tx1"/>
              </a:solidFill>
              <a:latin typeface="ＭＳ Ｐゴシック" pitchFamily="50" charset="-128"/>
              <a:ea typeface="ＭＳ Ｐゴシック" pitchFamily="50" charset="-128"/>
            </a:rPr>
            <a:t>袋があります。</a:t>
          </a:r>
          <a:endParaRPr kumimoji="1" lang="en-US" altLang="ja-JP" sz="900" b="0">
            <a:solidFill>
              <a:schemeClr val="tx1"/>
            </a:solidFill>
            <a:latin typeface="ＭＳ Ｐゴシック" pitchFamily="50" charset="-128"/>
            <a:ea typeface="ＭＳ Ｐゴシック" pitchFamily="50" charset="-128"/>
          </a:endParaRPr>
        </a:p>
        <a:p>
          <a:r>
            <a:rPr kumimoji="1" lang="ja-JP" altLang="en-US" sz="900" b="0">
              <a:solidFill>
                <a:schemeClr val="tx1"/>
              </a:solidFill>
              <a:latin typeface="ＭＳ Ｐゴシック" pitchFamily="50" charset="-128"/>
              <a:ea typeface="ＭＳ Ｐゴシック" pitchFamily="50" charset="-128"/>
            </a:rPr>
            <a:t>クローンブロッカーはブリスターパックがありません。</a:t>
          </a:r>
          <a:br>
            <a:rPr kumimoji="1" lang="en-US" altLang="ja-JP" sz="900" b="0">
              <a:solidFill>
                <a:schemeClr val="tx1"/>
              </a:solidFill>
              <a:latin typeface="ＭＳ Ｐゴシック" pitchFamily="50" charset="-128"/>
              <a:ea typeface="ＭＳ Ｐゴシック" pitchFamily="50" charset="-128"/>
            </a:rPr>
          </a:br>
          <a:r>
            <a:rPr kumimoji="1" lang="ja-JP" altLang="en-US" sz="900" b="0">
              <a:solidFill>
                <a:schemeClr val="tx1"/>
              </a:solidFill>
              <a:latin typeface="ＭＳ Ｐゴシック" pitchFamily="50" charset="-128"/>
              <a:ea typeface="ＭＳ Ｐゴシック" pitchFamily="50" charset="-128"/>
            </a:rPr>
            <a:t>●クローンブロッカーは</a:t>
          </a:r>
          <a:r>
            <a:rPr kumimoji="1" lang="en-US" altLang="ja-JP" sz="900" b="0">
              <a:solidFill>
                <a:schemeClr val="tx1"/>
              </a:solidFill>
              <a:latin typeface="ＭＳ Ｐゴシック" pitchFamily="50" charset="-128"/>
              <a:ea typeface="ＭＳ Ｐゴシック" pitchFamily="50" charset="-128"/>
            </a:rPr>
            <a:t>PC</a:t>
          </a:r>
          <a:r>
            <a:rPr kumimoji="1" lang="ja-JP" altLang="en-US" sz="900" b="0">
              <a:solidFill>
                <a:schemeClr val="tx1"/>
              </a:solidFill>
              <a:latin typeface="ＭＳ Ｐゴシック" pitchFamily="50" charset="-128"/>
              <a:ea typeface="ＭＳ Ｐゴシック" pitchFamily="50" charset="-128"/>
            </a:rPr>
            <a:t>とスマホに対応していますがファイル形式で未対応のものがあります。動画</a:t>
          </a:r>
          <a:r>
            <a:rPr kumimoji="1" lang="en-US" altLang="ja-JP" sz="900" b="0">
              <a:solidFill>
                <a:schemeClr val="tx1"/>
              </a:solidFill>
              <a:latin typeface="ＭＳ Ｐゴシック" pitchFamily="50" charset="-128"/>
              <a:ea typeface="ＭＳ Ｐゴシック" pitchFamily="50" charset="-128"/>
            </a:rPr>
            <a:t>/</a:t>
          </a:r>
          <a:r>
            <a:rPr kumimoji="1" lang="ja-JP" altLang="en-US" sz="900" b="0">
              <a:solidFill>
                <a:schemeClr val="tx1"/>
              </a:solidFill>
              <a:latin typeface="ＭＳ Ｐゴシック" pitchFamily="50" charset="-128"/>
              <a:ea typeface="ＭＳ Ｐゴシック" pitchFamily="50" charset="-128"/>
            </a:rPr>
            <a:t>音声</a:t>
          </a:r>
          <a:r>
            <a:rPr kumimoji="1" lang="en-US" altLang="ja-JP" sz="900" b="0">
              <a:solidFill>
                <a:schemeClr val="tx1"/>
              </a:solidFill>
              <a:latin typeface="ＭＳ Ｐゴシック" pitchFamily="50" charset="-128"/>
              <a:ea typeface="ＭＳ Ｐゴシック" pitchFamily="50" charset="-128"/>
            </a:rPr>
            <a:t>/</a:t>
          </a:r>
          <a:r>
            <a:rPr kumimoji="1" lang="ja-JP" altLang="en-US" sz="900" b="0">
              <a:solidFill>
                <a:schemeClr val="tx1"/>
              </a:solidFill>
              <a:latin typeface="ＭＳ Ｐゴシック" pitchFamily="50" charset="-128"/>
              <a:ea typeface="ＭＳ Ｐゴシック" pitchFamily="50" charset="-128"/>
            </a:rPr>
            <a:t>画像</a:t>
          </a:r>
          <a:r>
            <a:rPr kumimoji="1" lang="en-US" altLang="ja-JP" sz="900" b="0">
              <a:solidFill>
                <a:schemeClr val="tx1"/>
              </a:solidFill>
              <a:latin typeface="ＭＳ Ｐゴシック" pitchFamily="50" charset="-128"/>
              <a:ea typeface="ＭＳ Ｐゴシック" pitchFamily="50" charset="-128"/>
            </a:rPr>
            <a:t>/(PDF)</a:t>
          </a:r>
          <a:r>
            <a:rPr kumimoji="1" lang="ja-JP" altLang="en-US" sz="900" b="0">
              <a:solidFill>
                <a:schemeClr val="tx1"/>
              </a:solidFill>
              <a:latin typeface="ＭＳ Ｐゴシック" pitchFamily="50" charset="-128"/>
              <a:ea typeface="ＭＳ Ｐゴシック" pitchFamily="50" charset="-128"/>
            </a:rPr>
            <a:t>対応</a:t>
          </a:r>
          <a:endParaRPr kumimoji="1" lang="en-US" altLang="ja-JP" sz="900" b="0">
            <a:solidFill>
              <a:schemeClr val="tx1"/>
            </a:solidFill>
            <a:latin typeface="ＭＳ Ｐゴシック" pitchFamily="50" charset="-128"/>
            <a:ea typeface="ＭＳ Ｐゴシック" pitchFamily="50" charset="-128"/>
          </a:endParaRPr>
        </a:p>
        <a:p>
          <a:endParaRPr kumimoji="1" lang="en-US" altLang="ja-JP" sz="900" b="0">
            <a:solidFill>
              <a:srgbClr val="FF0000"/>
            </a:solidFill>
            <a:latin typeface="ＭＳ Ｐゴシック" pitchFamily="50" charset="-128"/>
            <a:ea typeface="ＭＳ Ｐゴシック" pitchFamily="50" charset="-128"/>
          </a:endParaRPr>
        </a:p>
        <a:p>
          <a:r>
            <a:rPr kumimoji="1" lang="en-US" altLang="ja-JP" sz="900" b="1">
              <a:solidFill>
                <a:schemeClr val="tx1"/>
              </a:solidFill>
              <a:latin typeface="ＭＳ Ｐゴシック" pitchFamily="50" charset="-128"/>
              <a:ea typeface="ＭＳ Ｐゴシック" pitchFamily="50" charset="-128"/>
            </a:rPr>
            <a:t>OTG</a:t>
          </a:r>
          <a:r>
            <a:rPr kumimoji="1" lang="ja-JP" altLang="en-US" sz="900" b="1">
              <a:solidFill>
                <a:schemeClr val="tx1"/>
              </a:solidFill>
              <a:latin typeface="ＭＳ Ｐゴシック" pitchFamily="50" charset="-128"/>
              <a:ea typeface="ＭＳ Ｐゴシック" pitchFamily="50" charset="-128"/>
            </a:rPr>
            <a:t>　</a:t>
          </a:r>
          <a:r>
            <a:rPr kumimoji="1" lang="en-US" altLang="ja-JP" sz="900" b="1">
              <a:solidFill>
                <a:schemeClr val="tx1"/>
              </a:solidFill>
              <a:latin typeface="ＭＳ Ｐゴシック" pitchFamily="50" charset="-128"/>
              <a:ea typeface="ＭＳ Ｐゴシック" pitchFamily="50" charset="-128"/>
            </a:rPr>
            <a:t>:</a:t>
          </a:r>
          <a:r>
            <a:rPr kumimoji="1" lang="ja-JP" altLang="en-US" sz="900" b="1">
              <a:solidFill>
                <a:schemeClr val="tx1"/>
              </a:solidFill>
              <a:latin typeface="ＭＳ Ｐゴシック" pitchFamily="50" charset="-128"/>
              <a:ea typeface="ＭＳ Ｐゴシック" pitchFamily="50" charset="-128"/>
            </a:rPr>
            <a:t>　スマホ用接続端子</a:t>
          </a:r>
          <a:endParaRPr kumimoji="1" lang="en-US" altLang="ja-JP" sz="900" b="1">
            <a:solidFill>
              <a:schemeClr val="tx1"/>
            </a:solidFill>
            <a:latin typeface="ＭＳ Ｐゴシック" pitchFamily="50" charset="-128"/>
            <a:ea typeface="ＭＳ Ｐゴシック" pitchFamily="50" charset="-128"/>
          </a:endParaRPr>
        </a:p>
        <a:p>
          <a:r>
            <a:rPr kumimoji="1" lang="en-US" altLang="ja-JP" sz="900" b="1">
              <a:solidFill>
                <a:schemeClr val="tx1"/>
              </a:solidFill>
              <a:latin typeface="ＭＳ Ｐゴシック" pitchFamily="50" charset="-128"/>
              <a:ea typeface="ＭＳ Ｐゴシック" pitchFamily="50" charset="-128"/>
            </a:rPr>
            <a:t>TYPE-A</a:t>
          </a:r>
          <a:r>
            <a:rPr kumimoji="1" lang="ja-JP" altLang="en-US" sz="900" b="1">
              <a:solidFill>
                <a:schemeClr val="tx1"/>
              </a:solidFill>
              <a:latin typeface="ＭＳ Ｐゴシック" pitchFamily="50" charset="-128"/>
              <a:ea typeface="ＭＳ Ｐゴシック" pitchFamily="50" charset="-128"/>
            </a:rPr>
            <a:t>　</a:t>
          </a:r>
          <a:r>
            <a:rPr kumimoji="1" lang="en-US" altLang="ja-JP" sz="900" b="1">
              <a:solidFill>
                <a:schemeClr val="tx1"/>
              </a:solidFill>
              <a:latin typeface="ＭＳ Ｐゴシック" pitchFamily="50" charset="-128"/>
              <a:ea typeface="ＭＳ Ｐゴシック" pitchFamily="50" charset="-128"/>
            </a:rPr>
            <a:t>:</a:t>
          </a:r>
          <a:r>
            <a:rPr kumimoji="1" lang="ja-JP" altLang="en-US" sz="900" b="1">
              <a:solidFill>
                <a:schemeClr val="tx1"/>
              </a:solidFill>
              <a:latin typeface="ＭＳ Ｐゴシック" pitchFamily="50" charset="-128"/>
              <a:ea typeface="ＭＳ Ｐゴシック" pitchFamily="50" charset="-128"/>
            </a:rPr>
            <a:t>　</a:t>
          </a:r>
          <a:r>
            <a:rPr kumimoji="1" lang="en-US" altLang="ja-JP" sz="900" b="1">
              <a:solidFill>
                <a:schemeClr val="tx1"/>
              </a:solidFill>
              <a:latin typeface="ＭＳ Ｐゴシック" pitchFamily="50" charset="-128"/>
              <a:ea typeface="ＭＳ Ｐゴシック" pitchFamily="50" charset="-128"/>
            </a:rPr>
            <a:t>PC</a:t>
          </a:r>
          <a:r>
            <a:rPr kumimoji="1" lang="ja-JP" altLang="en-US" sz="900" b="1">
              <a:solidFill>
                <a:schemeClr val="tx1"/>
              </a:solidFill>
              <a:latin typeface="ＭＳ Ｐゴシック" pitchFamily="50" charset="-128"/>
              <a:ea typeface="ＭＳ Ｐゴシック" pitchFamily="50" charset="-128"/>
            </a:rPr>
            <a:t>用</a:t>
          </a:r>
          <a:r>
            <a:rPr kumimoji="1" lang="en-US" altLang="ja-JP" sz="900" b="1">
              <a:solidFill>
                <a:schemeClr val="tx1"/>
              </a:solidFill>
              <a:latin typeface="ＭＳ Ｐゴシック" pitchFamily="50" charset="-128"/>
              <a:ea typeface="ＭＳ Ｐゴシック" pitchFamily="50" charset="-128"/>
            </a:rPr>
            <a:t>USB</a:t>
          </a:r>
          <a:r>
            <a:rPr kumimoji="1" lang="ja-JP" altLang="en-US" sz="900" b="1">
              <a:solidFill>
                <a:schemeClr val="tx1"/>
              </a:solidFill>
              <a:latin typeface="ＭＳ Ｐゴシック" pitchFamily="50" charset="-128"/>
              <a:ea typeface="ＭＳ Ｐゴシック" pitchFamily="50" charset="-128"/>
            </a:rPr>
            <a:t>接続端子</a:t>
          </a:r>
          <a:endParaRPr kumimoji="1" lang="en-US" altLang="ja-JP" sz="900" b="1">
            <a:solidFill>
              <a:schemeClr val="tx1"/>
            </a:solidFill>
            <a:latin typeface="ＭＳ Ｐゴシック" pitchFamily="50" charset="-128"/>
            <a:ea typeface="ＭＳ Ｐゴシック" pitchFamily="50" charset="-128"/>
          </a:endParaRPr>
        </a:p>
        <a:p>
          <a:endParaRPr kumimoji="1" lang="en-US" altLang="ja-JP" sz="900" b="0">
            <a:solidFill>
              <a:srgbClr val="FF0000"/>
            </a:solidFill>
            <a:latin typeface="ＭＳ Ｐゴシック" pitchFamily="50" charset="-128"/>
            <a:ea typeface="ＭＳ Ｐゴシック" pitchFamily="50" charset="-128"/>
          </a:endParaRPr>
        </a:p>
      </xdr:txBody>
    </xdr:sp>
    <xdr:clientData/>
  </xdr:twoCellAnchor>
  <xdr:twoCellAnchor>
    <xdr:from>
      <xdr:col>1</xdr:col>
      <xdr:colOff>16565</xdr:colOff>
      <xdr:row>61</xdr:row>
      <xdr:rowOff>57977</xdr:rowOff>
    </xdr:from>
    <xdr:to>
      <xdr:col>6</xdr:col>
      <xdr:colOff>91107</xdr:colOff>
      <xdr:row>73</xdr:row>
      <xdr:rowOff>124238</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91108" y="11496260"/>
          <a:ext cx="3752021" cy="175591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sz="900" b="0" i="0" u="none" strike="noStrike">
              <a:solidFill>
                <a:srgbClr val="002060"/>
              </a:solidFill>
              <a:latin typeface="ＭＳ Ｐゴシック" pitchFamily="50" charset="-128"/>
              <a:ea typeface="ＭＳ Ｐゴシック" pitchFamily="50" charset="-128"/>
              <a:cs typeface="+mn-cs"/>
            </a:rPr>
            <a:t>●コンテンツガード</a:t>
          </a:r>
          <a:r>
            <a:rPr lang="en-US" altLang="ja-JP" sz="900" b="0" i="0" u="none" strike="noStrike">
              <a:solidFill>
                <a:srgbClr val="002060"/>
              </a:solidFill>
              <a:latin typeface="ＭＳ Ｐゴシック" pitchFamily="50" charset="-128"/>
              <a:ea typeface="ＭＳ Ｐゴシック" pitchFamily="50" charset="-128"/>
              <a:cs typeface="+mn-cs"/>
            </a:rPr>
            <a:t>/</a:t>
          </a:r>
          <a:r>
            <a:rPr lang="ja-JP" altLang="en-US" sz="900" b="0" i="0" u="none" strike="noStrike">
              <a:solidFill>
                <a:srgbClr val="002060"/>
              </a:solidFill>
              <a:latin typeface="ＭＳ Ｐゴシック" pitchFamily="50" charset="-128"/>
              <a:ea typeface="ＭＳ Ｐゴシック" pitchFamily="50" charset="-128"/>
              <a:cs typeface="+mn-cs"/>
            </a:rPr>
            <a:t>ハイパープラス</a:t>
          </a:r>
          <a:r>
            <a:rPr lang="en-US" altLang="ja-JP" sz="900" b="0" i="0" u="none" strike="noStrike">
              <a:solidFill>
                <a:srgbClr val="002060"/>
              </a:solidFill>
              <a:latin typeface="ＭＳ Ｐゴシック" pitchFamily="50" charset="-128"/>
              <a:ea typeface="ＭＳ Ｐゴシック" pitchFamily="50" charset="-128"/>
              <a:cs typeface="+mn-cs"/>
            </a:rPr>
            <a:t>(CG/HC/HP)</a:t>
          </a:r>
        </a:p>
        <a:p>
          <a:r>
            <a:rPr kumimoji="1" lang="en-US" altLang="ja-JP" sz="900">
              <a:solidFill>
                <a:srgbClr val="002060"/>
              </a:solidFill>
              <a:latin typeface="ＭＳ Ｐゴシック" pitchFamily="50" charset="-128"/>
              <a:ea typeface="ＭＳ Ｐゴシック" pitchFamily="50" charset="-128"/>
            </a:rPr>
            <a:t>Windows</a:t>
          </a:r>
          <a:r>
            <a:rPr kumimoji="1" lang="ja-JP" altLang="en-US" sz="900">
              <a:solidFill>
                <a:srgbClr val="002060"/>
              </a:solidFill>
              <a:latin typeface="ＭＳ Ｐゴシック" pitchFamily="50" charset="-128"/>
              <a:ea typeface="ＭＳ Ｐゴシック" pitchFamily="50" charset="-128"/>
            </a:rPr>
            <a:t>専用のコピーガード</a:t>
          </a:r>
          <a:r>
            <a:rPr kumimoji="1" lang="en-US" altLang="ja-JP" sz="900">
              <a:solidFill>
                <a:srgbClr val="002060"/>
              </a:solidFill>
              <a:latin typeface="ＭＳ Ｐゴシック" pitchFamily="50" charset="-128"/>
              <a:ea typeface="ＭＳ Ｐゴシック" pitchFamily="50" charset="-128"/>
            </a:rPr>
            <a:t>USB</a:t>
          </a:r>
          <a:r>
            <a:rPr kumimoji="1" lang="ja-JP" altLang="en-US" sz="900">
              <a:solidFill>
                <a:srgbClr val="002060"/>
              </a:solidFill>
              <a:latin typeface="ＭＳ Ｐゴシック" pitchFamily="50" charset="-128"/>
              <a:ea typeface="ＭＳ Ｐゴシック" pitchFamily="50" charset="-128"/>
            </a:rPr>
            <a:t>メモリ。コンテンツ種類によって違いがあります。コンテンツ配布の場合は制限が少ないハイパーコンテンツガードを推奨しています。アクセス制御という方式でコピー行為を抑制しています。</a:t>
          </a:r>
          <a:endParaRPr kumimoji="1" lang="en-US" altLang="ja-JP" sz="900">
            <a:solidFill>
              <a:srgbClr val="002060"/>
            </a:solidFill>
            <a:latin typeface="ＭＳ Ｐゴシック" pitchFamily="50" charset="-128"/>
            <a:ea typeface="ＭＳ Ｐゴシック" pitchFamily="50" charset="-128"/>
          </a:endParaRPr>
        </a:p>
        <a:p>
          <a:r>
            <a:rPr kumimoji="1" lang="ja-JP" altLang="en-US" sz="900">
              <a:solidFill>
                <a:srgbClr val="002060"/>
              </a:solidFill>
              <a:latin typeface="ＭＳ Ｐゴシック" pitchFamily="50" charset="-128"/>
              <a:ea typeface="ＭＳ Ｐゴシック" pitchFamily="50" charset="-128"/>
            </a:rPr>
            <a:t>●クローンブロッカー  </a:t>
          </a:r>
          <a:endParaRPr kumimoji="1" lang="en-US" altLang="ja-JP" sz="900">
            <a:solidFill>
              <a:srgbClr val="002060"/>
            </a:solidFill>
            <a:latin typeface="ＭＳ Ｐゴシック" pitchFamily="50" charset="-128"/>
            <a:ea typeface="ＭＳ Ｐゴシック" pitchFamily="50" charset="-128"/>
          </a:endParaRPr>
        </a:p>
        <a:p>
          <a:r>
            <a:rPr kumimoji="1" lang="en-US" altLang="ja-JP" sz="900">
              <a:solidFill>
                <a:srgbClr val="002060"/>
              </a:solidFill>
              <a:latin typeface="ＭＳ Ｐゴシック" pitchFamily="50" charset="-128"/>
              <a:ea typeface="ＭＳ Ｐゴシック" pitchFamily="50" charset="-128"/>
            </a:rPr>
            <a:t>Windows</a:t>
          </a:r>
          <a:r>
            <a:rPr kumimoji="1" lang="ja-JP" altLang="en-US" sz="900">
              <a:solidFill>
                <a:srgbClr val="002060"/>
              </a:solidFill>
              <a:latin typeface="ＭＳ Ｐゴシック" pitchFamily="50" charset="-128"/>
              <a:ea typeface="ＭＳ Ｐゴシック" pitchFamily="50" charset="-128"/>
            </a:rPr>
            <a:t>以外に</a:t>
          </a:r>
          <a:r>
            <a:rPr kumimoji="1" lang="en-US" altLang="ja-JP" sz="900">
              <a:solidFill>
                <a:srgbClr val="002060"/>
              </a:solidFill>
              <a:latin typeface="ＭＳ Ｐゴシック" pitchFamily="50" charset="-128"/>
              <a:ea typeface="ＭＳ Ｐゴシック" pitchFamily="50" charset="-128"/>
            </a:rPr>
            <a:t>Mac</a:t>
          </a:r>
          <a:r>
            <a:rPr kumimoji="1" lang="ja-JP" altLang="en-US" sz="900">
              <a:solidFill>
                <a:srgbClr val="002060"/>
              </a:solidFill>
              <a:latin typeface="ＭＳ Ｐゴシック" pitchFamily="50" charset="-128"/>
              <a:ea typeface="ＭＳ Ｐゴシック" pitchFamily="50" charset="-128"/>
            </a:rPr>
            <a:t>や</a:t>
          </a:r>
          <a:r>
            <a:rPr kumimoji="1" lang="en-US" altLang="ja-JP" sz="900">
              <a:solidFill>
                <a:srgbClr val="002060"/>
              </a:solidFill>
              <a:latin typeface="ＭＳ Ｐゴシック" pitchFamily="50" charset="-128"/>
              <a:ea typeface="ＭＳ Ｐゴシック" pitchFamily="50" charset="-128"/>
            </a:rPr>
            <a:t>Android/iOS</a:t>
          </a:r>
          <a:r>
            <a:rPr kumimoji="1" lang="ja-JP" altLang="en-US" sz="900">
              <a:solidFill>
                <a:srgbClr val="002060"/>
              </a:solidFill>
              <a:latin typeface="ＭＳ Ｐゴシック" pitchFamily="50" charset="-128"/>
              <a:ea typeface="ＭＳ Ｐゴシック" pitchFamily="50" charset="-128"/>
            </a:rPr>
            <a:t>に対応したバージョンです。</a:t>
          </a:r>
          <a:endParaRPr kumimoji="1" lang="en-US" altLang="ja-JP" sz="900">
            <a:solidFill>
              <a:srgbClr val="002060"/>
            </a:solidFill>
            <a:latin typeface="ＭＳ Ｐゴシック" pitchFamily="50" charset="-128"/>
            <a:ea typeface="ＭＳ Ｐゴシック" pitchFamily="50" charset="-128"/>
          </a:endParaRPr>
        </a:p>
        <a:p>
          <a:r>
            <a:rPr kumimoji="1" lang="en-US" altLang="ja-JP" sz="900">
              <a:solidFill>
                <a:srgbClr val="002060"/>
              </a:solidFill>
              <a:latin typeface="ＭＳ Ｐゴシック" pitchFamily="50" charset="-128"/>
              <a:ea typeface="ＭＳ Ｐゴシック" pitchFamily="50" charset="-128"/>
            </a:rPr>
            <a:t>USB</a:t>
          </a:r>
          <a:r>
            <a:rPr kumimoji="1" lang="ja-JP" altLang="en-US" sz="900">
              <a:solidFill>
                <a:srgbClr val="002060"/>
              </a:solidFill>
              <a:latin typeface="ＭＳ Ｐゴシック" pitchFamily="50" charset="-128"/>
              <a:ea typeface="ＭＳ Ｐゴシック" pitchFamily="50" charset="-128"/>
            </a:rPr>
            <a:t>個体認証という方式でオリジナル</a:t>
          </a:r>
          <a:r>
            <a:rPr kumimoji="1" lang="en-US" altLang="ja-JP" sz="900">
              <a:solidFill>
                <a:srgbClr val="002060"/>
              </a:solidFill>
              <a:latin typeface="ＭＳ Ｐゴシック" pitchFamily="50" charset="-128"/>
              <a:ea typeface="ＭＳ Ｐゴシック" pitchFamily="50" charset="-128"/>
            </a:rPr>
            <a:t>USB</a:t>
          </a:r>
          <a:r>
            <a:rPr kumimoji="1" lang="ja-JP" altLang="en-US" sz="900">
              <a:solidFill>
                <a:srgbClr val="002060"/>
              </a:solidFill>
              <a:latin typeface="ＭＳ Ｐゴシック" pitchFamily="50" charset="-128"/>
              <a:ea typeface="ＭＳ Ｐゴシック" pitchFamily="50" charset="-128"/>
            </a:rPr>
            <a:t>以外では再生ができません。</a:t>
          </a:r>
          <a:endParaRPr kumimoji="1" lang="en-US" altLang="ja-JP" sz="900">
            <a:solidFill>
              <a:srgbClr val="002060"/>
            </a:solidFill>
            <a:latin typeface="ＭＳ Ｐゴシック" pitchFamily="50" charset="-128"/>
            <a:ea typeface="ＭＳ Ｐゴシック" pitchFamily="50" charset="-128"/>
          </a:endParaRPr>
        </a:p>
        <a:p>
          <a:r>
            <a:rPr kumimoji="1" lang="ja-JP" altLang="en-US" sz="900">
              <a:solidFill>
                <a:srgbClr val="002060"/>
              </a:solidFill>
              <a:latin typeface="ＭＳ Ｐゴシック" pitchFamily="50" charset="-128"/>
              <a:ea typeface="ＭＳ Ｐゴシック" pitchFamily="50" charset="-128"/>
            </a:rPr>
            <a:t>コピーガードが必要なファイルは暗号化操作が必要です。暗号化したファイルは</a:t>
          </a:r>
          <a:r>
            <a:rPr kumimoji="1" lang="en-US" altLang="ja-JP" sz="900">
              <a:solidFill>
                <a:srgbClr val="002060"/>
              </a:solidFill>
              <a:latin typeface="ＭＳ Ｐゴシック" pitchFamily="50" charset="-128"/>
              <a:ea typeface="ＭＳ Ｐゴシック" pitchFamily="50" charset="-128"/>
            </a:rPr>
            <a:t>USB</a:t>
          </a:r>
          <a:r>
            <a:rPr kumimoji="1" lang="ja-JP" altLang="en-US" sz="900">
              <a:solidFill>
                <a:srgbClr val="002060"/>
              </a:solidFill>
              <a:latin typeface="ＭＳ Ｐゴシック" pitchFamily="50" charset="-128"/>
              <a:ea typeface="ＭＳ Ｐゴシック" pitchFamily="50" charset="-128"/>
            </a:rPr>
            <a:t>内蔵の専用プレイヤーソフト</a:t>
          </a:r>
          <a:r>
            <a:rPr kumimoji="1" lang="en-US" altLang="ja-JP" sz="900">
              <a:solidFill>
                <a:srgbClr val="002060"/>
              </a:solidFill>
              <a:latin typeface="ＭＳ Ｐゴシック" pitchFamily="50" charset="-128"/>
              <a:ea typeface="ＭＳ Ｐゴシック" pitchFamily="50" charset="-128"/>
            </a:rPr>
            <a:t>UsbPlayer</a:t>
          </a:r>
          <a:r>
            <a:rPr kumimoji="1" lang="ja-JP" altLang="en-US" sz="900">
              <a:solidFill>
                <a:srgbClr val="002060"/>
              </a:solidFill>
              <a:latin typeface="ＭＳ Ｐゴシック" pitchFamily="50" charset="-128"/>
              <a:ea typeface="ＭＳ Ｐゴシック" pitchFamily="50" charset="-128"/>
            </a:rPr>
            <a:t>のみで閲覧が可能です。</a:t>
          </a:r>
          <a:endParaRPr kumimoji="1" lang="en-US" altLang="ja-JP" sz="900">
            <a:solidFill>
              <a:srgbClr val="002060"/>
            </a:solidFill>
            <a:latin typeface="ＭＳ Ｐゴシック" pitchFamily="50" charset="-128"/>
            <a:ea typeface="ＭＳ Ｐゴシック" pitchFamily="50" charset="-128"/>
          </a:endParaRPr>
        </a:p>
        <a:p>
          <a:r>
            <a:rPr kumimoji="1" lang="ja-JP" altLang="en-US" sz="900">
              <a:solidFill>
                <a:srgbClr val="002060"/>
              </a:solidFill>
              <a:latin typeface="ＭＳ Ｐゴシック" pitchFamily="50" charset="-128"/>
              <a:ea typeface="ＭＳ Ｐゴシック" pitchFamily="50" charset="-128"/>
            </a:rPr>
            <a:t>動画／音声／写真（</a:t>
          </a:r>
          <a:r>
            <a:rPr kumimoji="1" lang="en-US" altLang="ja-JP" sz="900">
              <a:solidFill>
                <a:srgbClr val="002060"/>
              </a:solidFill>
              <a:latin typeface="ＭＳ Ｐゴシック" pitchFamily="50" charset="-128"/>
              <a:ea typeface="ＭＳ Ｐゴシック" pitchFamily="50" charset="-128"/>
            </a:rPr>
            <a:t>PDF</a:t>
          </a:r>
          <a:r>
            <a:rPr kumimoji="1" lang="ja-JP" altLang="en-US" sz="900">
              <a:solidFill>
                <a:srgbClr val="002060"/>
              </a:solidFill>
              <a:latin typeface="ＭＳ Ｐゴシック" pitchFamily="50" charset="-128"/>
              <a:ea typeface="ＭＳ Ｐゴシック" pitchFamily="50" charset="-128"/>
            </a:rPr>
            <a:t>）以外のファイルは</a:t>
          </a:r>
          <a:r>
            <a:rPr kumimoji="1" lang="en-US" altLang="ja-JP" sz="900">
              <a:solidFill>
                <a:srgbClr val="002060"/>
              </a:solidFill>
              <a:latin typeface="ＭＳ Ｐゴシック" pitchFamily="50" charset="-128"/>
              <a:ea typeface="ＭＳ Ｐゴシック" pitchFamily="50" charset="-128"/>
            </a:rPr>
            <a:t>UsbPlayer</a:t>
          </a:r>
          <a:r>
            <a:rPr kumimoji="1" lang="ja-JP" altLang="en-US" sz="900">
              <a:solidFill>
                <a:srgbClr val="002060"/>
              </a:solidFill>
              <a:latin typeface="ＭＳ Ｐゴシック" pitchFamily="50" charset="-128"/>
              <a:ea typeface="ＭＳ Ｐゴシック" pitchFamily="50" charset="-128"/>
            </a:rPr>
            <a:t>が未対応な為、保護ができません。強力な形式変換ソフト付属</a:t>
          </a:r>
        </a:p>
      </xdr:txBody>
    </xdr:sp>
    <xdr:clientData/>
  </xdr:twoCellAnchor>
  <xdr:twoCellAnchor editAs="oneCell">
    <xdr:from>
      <xdr:col>13</xdr:col>
      <xdr:colOff>353738</xdr:colOff>
      <xdr:row>35</xdr:row>
      <xdr:rowOff>67314</xdr:rowOff>
    </xdr:from>
    <xdr:to>
      <xdr:col>16</xdr:col>
      <xdr:colOff>709198</xdr:colOff>
      <xdr:row>49</xdr:row>
      <xdr:rowOff>74024</xdr:rowOff>
    </xdr:to>
    <xdr:pic>
      <xdr:nvPicPr>
        <xdr:cNvPr id="6" name="図 5" descr="HCブリスター.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stretch>
          <a:fillRect/>
        </a:stretch>
      </xdr:blipFill>
      <xdr:spPr>
        <a:xfrm>
          <a:off x="7487566" y="7369814"/>
          <a:ext cx="1635382" cy="2268899"/>
        </a:xfrm>
        <a:prstGeom prst="rect">
          <a:avLst/>
        </a:prstGeom>
      </xdr:spPr>
    </xdr:pic>
    <xdr:clientData/>
  </xdr:twoCellAnchor>
  <xdr:twoCellAnchor editAs="oneCell">
    <xdr:from>
      <xdr:col>13</xdr:col>
      <xdr:colOff>416597</xdr:colOff>
      <xdr:row>50</xdr:row>
      <xdr:rowOff>82009</xdr:rowOff>
    </xdr:from>
    <xdr:to>
      <xdr:col>16</xdr:col>
      <xdr:colOff>804966</xdr:colOff>
      <xdr:row>67</xdr:row>
      <xdr:rowOff>119097</xdr:rowOff>
    </xdr:to>
    <xdr:pic>
      <xdr:nvPicPr>
        <xdr:cNvPr id="7" name="図 6" descr="コンテンツガードVer7.jp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stretch>
          <a:fillRect/>
        </a:stretch>
      </xdr:blipFill>
      <xdr:spPr>
        <a:xfrm>
          <a:off x="7550425" y="9785603"/>
          <a:ext cx="1668291" cy="2398493"/>
        </a:xfrm>
        <a:prstGeom prst="rect">
          <a:avLst/>
        </a:prstGeom>
      </xdr:spPr>
    </xdr:pic>
    <xdr:clientData/>
  </xdr:twoCellAnchor>
  <xdr:twoCellAnchor>
    <xdr:from>
      <xdr:col>16</xdr:col>
      <xdr:colOff>773469</xdr:colOff>
      <xdr:row>24</xdr:row>
      <xdr:rowOff>76784</xdr:rowOff>
    </xdr:from>
    <xdr:to>
      <xdr:col>17</xdr:col>
      <xdr:colOff>23327</xdr:colOff>
      <xdr:row>24</xdr:row>
      <xdr:rowOff>179809</xdr:rowOff>
    </xdr:to>
    <xdr:sp macro="" textlink="">
      <xdr:nvSpPr>
        <xdr:cNvPr id="17" name="円/楕円 16">
          <a:extLst>
            <a:ext uri="{FF2B5EF4-FFF2-40B4-BE49-F238E27FC236}">
              <a16:creationId xmlns:a16="http://schemas.microsoft.com/office/drawing/2014/main" id="{00000000-0008-0000-0000-000011000000}"/>
            </a:ext>
          </a:extLst>
        </xdr:cNvPr>
        <xdr:cNvSpPr/>
      </xdr:nvSpPr>
      <xdr:spPr>
        <a:xfrm>
          <a:off x="9185599" y="4790687"/>
          <a:ext cx="85725" cy="1030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16</xdr:col>
      <xdr:colOff>9526</xdr:colOff>
      <xdr:row>23</xdr:row>
      <xdr:rowOff>133350</xdr:rowOff>
    </xdr:from>
    <xdr:to>
      <xdr:col>16</xdr:col>
      <xdr:colOff>819150</xdr:colOff>
      <xdr:row>25</xdr:row>
      <xdr:rowOff>9525</xdr:rowOff>
    </xdr:to>
    <xdr:sp macro="" textlink="">
      <xdr:nvSpPr>
        <xdr:cNvPr id="18" name="正方形/長方形 17">
          <a:extLst>
            <a:ext uri="{FF2B5EF4-FFF2-40B4-BE49-F238E27FC236}">
              <a16:creationId xmlns:a16="http://schemas.microsoft.com/office/drawing/2014/main" id="{00000000-0008-0000-0000-000012000000}"/>
            </a:ext>
          </a:extLst>
        </xdr:cNvPr>
        <xdr:cNvSpPr/>
      </xdr:nvSpPr>
      <xdr:spPr>
        <a:xfrm>
          <a:off x="8420101" y="5057775"/>
          <a:ext cx="809624"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9526</xdr:colOff>
      <xdr:row>23</xdr:row>
      <xdr:rowOff>19050</xdr:rowOff>
    </xdr:from>
    <xdr:to>
      <xdr:col>13</xdr:col>
      <xdr:colOff>0</xdr:colOff>
      <xdr:row>23</xdr:row>
      <xdr:rowOff>657225</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85726" y="4419600"/>
          <a:ext cx="7038974"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latin typeface="ＭＳ Ｐゴシック" pitchFamily="50" charset="-128"/>
              <a:ea typeface="ＭＳ Ｐゴシック" pitchFamily="50" charset="-128"/>
            </a:rPr>
            <a:t>オプション</a:t>
          </a:r>
          <a:r>
            <a:rPr kumimoji="1" lang="en-US" altLang="ja-JP" sz="1000">
              <a:latin typeface="ＭＳ Ｐゴシック" pitchFamily="50" charset="-128"/>
              <a:ea typeface="ＭＳ Ｐゴシック" pitchFamily="50" charset="-128"/>
            </a:rPr>
            <a:t>	</a:t>
          </a:r>
          <a:r>
            <a:rPr kumimoji="1" lang="ja-JP" altLang="en-US" sz="1000">
              <a:latin typeface="ＭＳ Ｐゴシック" pitchFamily="50" charset="-128"/>
              <a:ea typeface="ＭＳ Ｐゴシック" pitchFamily="50" charset="-128"/>
            </a:rPr>
            <a:t>□ブリスターパック</a:t>
          </a:r>
          <a:r>
            <a:rPr kumimoji="1" lang="en-US" altLang="ja-JP" sz="1000">
              <a:latin typeface="ＭＳ Ｐゴシック" pitchFamily="50" charset="-128"/>
              <a:ea typeface="ＭＳ Ｐゴシック" pitchFamily="50" charset="-128"/>
            </a:rPr>
            <a:t>@30</a:t>
          </a:r>
          <a:r>
            <a:rPr kumimoji="1" lang="ja-JP" altLang="en-US" sz="1000">
              <a:latin typeface="ＭＳ Ｐゴシック" pitchFamily="50" charset="-128"/>
              <a:ea typeface="ＭＳ Ｐゴシック" pitchFamily="50" charset="-128"/>
            </a:rPr>
            <a:t>　□</a:t>
          </a:r>
          <a:r>
            <a:rPr lang="ja-JP" altLang="en-US" sz="1000" baseline="0">
              <a:solidFill>
                <a:schemeClr val="dk1"/>
              </a:solidFill>
              <a:latin typeface="ＭＳ Ｐゴシック" pitchFamily="50" charset="-128"/>
              <a:ea typeface="ＭＳ Ｐゴシック" pitchFamily="50" charset="-128"/>
              <a:cs typeface="+mn-cs"/>
            </a:rPr>
            <a:t>箱</a:t>
          </a:r>
          <a:r>
            <a:rPr lang="en-US" altLang="ja-JP" sz="1000" baseline="0">
              <a:solidFill>
                <a:schemeClr val="dk1"/>
              </a:solidFill>
              <a:latin typeface="ＭＳ Ｐゴシック" pitchFamily="50" charset="-128"/>
              <a:ea typeface="ＭＳ Ｐゴシック" pitchFamily="50" charset="-128"/>
              <a:cs typeface="+mn-cs"/>
            </a:rPr>
            <a:t>@62</a:t>
          </a:r>
          <a:r>
            <a:rPr lang="ja-JP" altLang="en-US" sz="1000" baseline="0">
              <a:solidFill>
                <a:schemeClr val="dk1"/>
              </a:solidFill>
              <a:latin typeface="ＭＳ Ｐゴシック" pitchFamily="50" charset="-128"/>
              <a:ea typeface="ＭＳ Ｐゴシック" pitchFamily="50" charset="-128"/>
              <a:cs typeface="+mn-cs"/>
            </a:rPr>
            <a:t>　　□印刷（台紙＋帯）　□名入れ（レーザーマーキング）基本</a:t>
          </a:r>
          <a:r>
            <a:rPr lang="en-US" altLang="ja-JP" sz="1000" baseline="0">
              <a:solidFill>
                <a:schemeClr val="dk1"/>
              </a:solidFill>
              <a:latin typeface="ＭＳ Ｐゴシック" pitchFamily="50" charset="-128"/>
              <a:ea typeface="ＭＳ Ｐゴシック" pitchFamily="50" charset="-128"/>
              <a:cs typeface="+mn-cs"/>
            </a:rPr>
            <a:t>3000</a:t>
          </a:r>
          <a:r>
            <a:rPr lang="ja-JP" altLang="en-US" sz="1000" baseline="0">
              <a:solidFill>
                <a:schemeClr val="dk1"/>
              </a:solidFill>
              <a:latin typeface="ＭＳ Ｐゴシック" pitchFamily="50" charset="-128"/>
              <a:ea typeface="ＭＳ Ｐゴシック" pitchFamily="50" charset="-128"/>
              <a:cs typeface="+mn-cs"/>
            </a:rPr>
            <a:t>円</a:t>
          </a:r>
          <a:r>
            <a:rPr lang="en-US" altLang="ja-JP" sz="1000" baseline="0">
              <a:solidFill>
                <a:schemeClr val="dk1"/>
              </a:solidFill>
              <a:latin typeface="ＭＳ Ｐゴシック" pitchFamily="50" charset="-128"/>
              <a:ea typeface="ＭＳ Ｐゴシック" pitchFamily="50" charset="-128"/>
              <a:cs typeface="+mn-cs"/>
            </a:rPr>
            <a:t>+@60</a:t>
          </a:r>
        </a:p>
        <a:p>
          <a:r>
            <a:rPr kumimoji="1" lang="en-US" altLang="ja-JP" sz="1000" baseline="0">
              <a:solidFill>
                <a:schemeClr val="dk1"/>
              </a:solidFill>
              <a:latin typeface="ＭＳ Ｐゴシック" pitchFamily="50" charset="-128"/>
              <a:ea typeface="ＭＳ Ｐゴシック" pitchFamily="50" charset="-128"/>
              <a:cs typeface="+mn-cs"/>
            </a:rPr>
            <a:t>	</a:t>
          </a:r>
          <a:r>
            <a:rPr kumimoji="1" lang="ja-JP" altLang="en-US" sz="1000" baseline="0">
              <a:solidFill>
                <a:schemeClr val="dk1"/>
              </a:solidFill>
              <a:latin typeface="ＭＳ Ｐゴシック" pitchFamily="50" charset="-128"/>
              <a:ea typeface="ＭＳ Ｐゴシック" pitchFamily="50" charset="-128"/>
              <a:cs typeface="+mn-cs"/>
            </a:rPr>
            <a:t>□コピーサービス　　□マスタ作成</a:t>
          </a:r>
          <a:endParaRPr kumimoji="1" lang="ja-JP" altLang="en-US" sz="1000">
            <a:latin typeface="ＭＳ Ｐゴシック" pitchFamily="50" charset="-128"/>
            <a:ea typeface="ＭＳ Ｐゴシック" pitchFamily="50" charset="-128"/>
          </a:endParaRPr>
        </a:p>
      </xdr:txBody>
    </xdr:sp>
    <xdr:clientData/>
  </xdr:twoCellAnchor>
  <xdr:twoCellAnchor>
    <xdr:from>
      <xdr:col>1</xdr:col>
      <xdr:colOff>0</xdr:colOff>
      <xdr:row>22</xdr:row>
      <xdr:rowOff>37714</xdr:rowOff>
    </xdr:from>
    <xdr:to>
      <xdr:col>1</xdr:col>
      <xdr:colOff>180000</xdr:colOff>
      <xdr:row>22</xdr:row>
      <xdr:rowOff>217714</xdr:rowOff>
    </xdr:to>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76200" y="4219189"/>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47626</xdr:colOff>
      <xdr:row>11</xdr:row>
      <xdr:rowOff>123826</xdr:rowOff>
    </xdr:from>
    <xdr:to>
      <xdr:col>2</xdr:col>
      <xdr:colOff>85725</xdr:colOff>
      <xdr:row>24</xdr:row>
      <xdr:rowOff>3362</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2771776"/>
          <a:ext cx="3371849" cy="2975161"/>
        </a:xfrm>
        <a:prstGeom prst="rect">
          <a:avLst/>
        </a:prstGeom>
      </xdr:spPr>
    </xdr:pic>
    <xdr:clientData/>
  </xdr:twoCellAnchor>
  <xdr:twoCellAnchor editAs="oneCell">
    <xdr:from>
      <xdr:col>4</xdr:col>
      <xdr:colOff>660117</xdr:colOff>
      <xdr:row>16</xdr:row>
      <xdr:rowOff>67604</xdr:rowOff>
    </xdr:from>
    <xdr:to>
      <xdr:col>8</xdr:col>
      <xdr:colOff>306185</xdr:colOff>
      <xdr:row>23</xdr:row>
      <xdr:rowOff>180409</xdr:rowOff>
    </xdr:to>
    <xdr:pic>
      <xdr:nvPicPr>
        <xdr:cNvPr id="4" name="図 3" descr="HCパッケージ写真.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stretch>
          <a:fillRect/>
        </a:stretch>
      </xdr:blipFill>
      <xdr:spPr>
        <a:xfrm>
          <a:off x="5537100" y="3895921"/>
          <a:ext cx="2393664" cy="1779680"/>
        </a:xfrm>
        <a:prstGeom prst="rect">
          <a:avLst/>
        </a:prstGeom>
      </xdr:spPr>
    </xdr:pic>
    <xdr:clientData/>
  </xdr:twoCellAnchor>
  <xdr:twoCellAnchor editAs="oneCell">
    <xdr:from>
      <xdr:col>2</xdr:col>
      <xdr:colOff>116815</xdr:colOff>
      <xdr:row>14</xdr:row>
      <xdr:rowOff>242617</xdr:rowOff>
    </xdr:from>
    <xdr:to>
      <xdr:col>4</xdr:col>
      <xdr:colOff>344457</xdr:colOff>
      <xdr:row>24</xdr:row>
      <xdr:rowOff>4492</xdr:rowOff>
    </xdr:to>
    <xdr:pic>
      <xdr:nvPicPr>
        <xdr:cNvPr id="6" name="図 5" descr="HCブリスター.jpg">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stretch>
          <a:fillRect/>
        </a:stretch>
      </xdr:blipFill>
      <xdr:spPr>
        <a:xfrm>
          <a:off x="3675211" y="3657240"/>
          <a:ext cx="1548562" cy="2183561"/>
        </a:xfrm>
        <a:prstGeom prst="rect">
          <a:avLst/>
        </a:prstGeom>
      </xdr:spPr>
    </xdr:pic>
    <xdr:clientData/>
  </xdr:twoCellAnchor>
  <xdr:twoCellAnchor>
    <xdr:from>
      <xdr:col>1</xdr:col>
      <xdr:colOff>2902430</xdr:colOff>
      <xdr:row>24</xdr:row>
      <xdr:rowOff>119063</xdr:rowOff>
    </xdr:from>
    <xdr:to>
      <xdr:col>4</xdr:col>
      <xdr:colOff>530165</xdr:colOff>
      <xdr:row>25</xdr:row>
      <xdr:rowOff>152760</xdr:rowOff>
    </xdr:to>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3131396" y="5852380"/>
          <a:ext cx="2275752" cy="271822"/>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wrap="square" rtlCol="0" anchor="ctr"/>
        <a:lstStyle/>
        <a:p>
          <a:r>
            <a:rPr kumimoji="1" lang="ja-JP" altLang="en-US" sz="1000"/>
            <a:t>オリジナルデザインに変更できます。</a:t>
          </a:r>
        </a:p>
      </xdr:txBody>
    </xdr:sp>
    <xdr:clientData/>
  </xdr:twoCellAnchor>
  <xdr:twoCellAnchor>
    <xdr:from>
      <xdr:col>1</xdr:col>
      <xdr:colOff>1455708</xdr:colOff>
      <xdr:row>22</xdr:row>
      <xdr:rowOff>161745</xdr:rowOff>
    </xdr:from>
    <xdr:to>
      <xdr:col>1</xdr:col>
      <xdr:colOff>1572524</xdr:colOff>
      <xdr:row>23</xdr:row>
      <xdr:rowOff>35943</xdr:rowOff>
    </xdr:to>
    <xdr:sp macro="" textlink="">
      <xdr:nvSpPr>
        <xdr:cNvPr id="9" name="円/楕円 8">
          <a:extLst>
            <a:ext uri="{FF2B5EF4-FFF2-40B4-BE49-F238E27FC236}">
              <a16:creationId xmlns:a16="http://schemas.microsoft.com/office/drawing/2014/main" id="{00000000-0008-0000-0100-000009000000}"/>
            </a:ext>
          </a:extLst>
        </xdr:cNvPr>
        <xdr:cNvSpPr/>
      </xdr:nvSpPr>
      <xdr:spPr>
        <a:xfrm>
          <a:off x="1680354" y="5517311"/>
          <a:ext cx="116816" cy="116816"/>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1514116</xdr:colOff>
      <xdr:row>23</xdr:row>
      <xdr:rowOff>35943</xdr:rowOff>
    </xdr:from>
    <xdr:to>
      <xdr:col>1</xdr:col>
      <xdr:colOff>2902430</xdr:colOff>
      <xdr:row>25</xdr:row>
      <xdr:rowOff>16849</xdr:rowOff>
    </xdr:to>
    <xdr:cxnSp macro="">
      <xdr:nvCxnSpPr>
        <xdr:cNvPr id="11" name="図形 10">
          <a:extLst>
            <a:ext uri="{FF2B5EF4-FFF2-40B4-BE49-F238E27FC236}">
              <a16:creationId xmlns:a16="http://schemas.microsoft.com/office/drawing/2014/main" id="{00000000-0008-0000-0100-00000B000000}"/>
            </a:ext>
          </a:extLst>
        </xdr:cNvPr>
        <xdr:cNvCxnSpPr>
          <a:stCxn id="9" idx="4"/>
          <a:endCxn id="8" idx="1"/>
        </xdr:cNvCxnSpPr>
      </xdr:nvCxnSpPr>
      <xdr:spPr>
        <a:xfrm rot="16200000" flipH="1">
          <a:off x="2208661" y="5065556"/>
          <a:ext cx="457156" cy="1388314"/>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2479735</xdr:colOff>
      <xdr:row>22</xdr:row>
      <xdr:rowOff>44570</xdr:rowOff>
    </xdr:from>
    <xdr:to>
      <xdr:col>1</xdr:col>
      <xdr:colOff>2596551</xdr:colOff>
      <xdr:row>22</xdr:row>
      <xdr:rowOff>161386</xdr:rowOff>
    </xdr:to>
    <xdr:sp macro="" textlink="">
      <xdr:nvSpPr>
        <xdr:cNvPr id="12" name="円/楕円 11">
          <a:extLst>
            <a:ext uri="{FF2B5EF4-FFF2-40B4-BE49-F238E27FC236}">
              <a16:creationId xmlns:a16="http://schemas.microsoft.com/office/drawing/2014/main" id="{00000000-0008-0000-0100-00000C000000}"/>
            </a:ext>
          </a:extLst>
        </xdr:cNvPr>
        <xdr:cNvSpPr/>
      </xdr:nvSpPr>
      <xdr:spPr>
        <a:xfrm>
          <a:off x="2704381" y="5400136"/>
          <a:ext cx="116816" cy="116816"/>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2538142</xdr:colOff>
      <xdr:row>22</xdr:row>
      <xdr:rowOff>161386</xdr:rowOff>
    </xdr:from>
    <xdr:to>
      <xdr:col>1</xdr:col>
      <xdr:colOff>2902429</xdr:colOff>
      <xdr:row>25</xdr:row>
      <xdr:rowOff>16849</xdr:rowOff>
    </xdr:to>
    <xdr:cxnSp macro="">
      <xdr:nvCxnSpPr>
        <xdr:cNvPr id="14" name="図形 13">
          <a:extLst>
            <a:ext uri="{FF2B5EF4-FFF2-40B4-BE49-F238E27FC236}">
              <a16:creationId xmlns:a16="http://schemas.microsoft.com/office/drawing/2014/main" id="{00000000-0008-0000-0100-00000E000000}"/>
            </a:ext>
          </a:extLst>
        </xdr:cNvPr>
        <xdr:cNvCxnSpPr>
          <a:stCxn id="12" idx="4"/>
          <a:endCxn id="8" idx="1"/>
        </xdr:cNvCxnSpPr>
      </xdr:nvCxnSpPr>
      <xdr:spPr>
        <a:xfrm rot="16200000" flipH="1">
          <a:off x="2664333" y="5521228"/>
          <a:ext cx="569838" cy="364287"/>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618094</xdr:colOff>
      <xdr:row>20</xdr:row>
      <xdr:rowOff>27017</xdr:rowOff>
    </xdr:from>
    <xdr:to>
      <xdr:col>7</xdr:col>
      <xdr:colOff>51985</xdr:colOff>
      <xdr:row>20</xdr:row>
      <xdr:rowOff>139340</xdr:rowOff>
    </xdr:to>
    <xdr:sp macro="" textlink="">
      <xdr:nvSpPr>
        <xdr:cNvPr id="15" name="円/楕円 14">
          <a:extLst>
            <a:ext uri="{FF2B5EF4-FFF2-40B4-BE49-F238E27FC236}">
              <a16:creationId xmlns:a16="http://schemas.microsoft.com/office/drawing/2014/main" id="{00000000-0008-0000-0100-00000F000000}"/>
            </a:ext>
          </a:extLst>
        </xdr:cNvPr>
        <xdr:cNvSpPr/>
      </xdr:nvSpPr>
      <xdr:spPr>
        <a:xfrm>
          <a:off x="6868875" y="4807834"/>
          <a:ext cx="120790" cy="112323"/>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248897</xdr:colOff>
      <xdr:row>17</xdr:row>
      <xdr:rowOff>204107</xdr:rowOff>
    </xdr:from>
    <xdr:to>
      <xdr:col>8</xdr:col>
      <xdr:colOff>561295</xdr:colOff>
      <xdr:row>20</xdr:row>
      <xdr:rowOff>83181</xdr:rowOff>
    </xdr:to>
    <xdr:cxnSp macro="">
      <xdr:nvCxnSpPr>
        <xdr:cNvPr id="19" name="図形 18">
          <a:extLst>
            <a:ext uri="{FF2B5EF4-FFF2-40B4-BE49-F238E27FC236}">
              <a16:creationId xmlns:a16="http://schemas.microsoft.com/office/drawing/2014/main" id="{00000000-0008-0000-0100-000013000000}"/>
            </a:ext>
          </a:extLst>
        </xdr:cNvPr>
        <xdr:cNvCxnSpPr/>
      </xdr:nvCxnSpPr>
      <xdr:spPr>
        <a:xfrm flipV="1">
          <a:off x="7197044" y="4269241"/>
          <a:ext cx="1001260" cy="593449"/>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37053</xdr:colOff>
      <xdr:row>16</xdr:row>
      <xdr:rowOff>74554</xdr:rowOff>
    </xdr:from>
    <xdr:to>
      <xdr:col>8</xdr:col>
      <xdr:colOff>128221</xdr:colOff>
      <xdr:row>17</xdr:row>
      <xdr:rowOff>64111</xdr:rowOff>
    </xdr:to>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5600935" y="3902871"/>
          <a:ext cx="2151865" cy="227682"/>
        </a:xfrm>
        <a:prstGeom prst="rect">
          <a:avLst/>
        </a:prstGeom>
        <a:noFill/>
        <a:ln>
          <a:noFill/>
        </a:ln>
      </xdr:spPr>
      <xdr:style>
        <a:lnRef idx="2">
          <a:schemeClr val="accent3"/>
        </a:lnRef>
        <a:fillRef idx="1">
          <a:schemeClr val="lt1"/>
        </a:fillRef>
        <a:effectRef idx="0">
          <a:schemeClr val="accent3"/>
        </a:effectRef>
        <a:fontRef idx="minor">
          <a:schemeClr val="dk1"/>
        </a:fontRef>
      </xdr:style>
      <xdr:txBody>
        <a:bodyPr vertOverflow="clip" wrap="square" rtlCol="0" anchor="ctr"/>
        <a:lstStyle/>
        <a:p>
          <a:r>
            <a:rPr kumimoji="1" lang="ja-JP" altLang="en-US" sz="800" b="1">
              <a:solidFill>
                <a:schemeClr val="tx1"/>
              </a:solidFill>
            </a:rPr>
            <a:t>ブリスターパック＋箱入り＋</a:t>
          </a:r>
          <a:r>
            <a:rPr kumimoji="1" lang="en-US" altLang="ja-JP" sz="800" b="1">
              <a:solidFill>
                <a:schemeClr val="tx1"/>
              </a:solidFill>
            </a:rPr>
            <a:t>OPP</a:t>
          </a:r>
          <a:r>
            <a:rPr kumimoji="1" lang="ja-JP" altLang="en-US" sz="800" b="1">
              <a:solidFill>
                <a:schemeClr val="tx1"/>
              </a:solidFill>
            </a:rPr>
            <a:t>包装</a:t>
          </a:r>
        </a:p>
      </xdr:txBody>
    </xdr:sp>
    <xdr:clientData/>
  </xdr:twoCellAnchor>
  <xdr:twoCellAnchor>
    <xdr:from>
      <xdr:col>2</xdr:col>
      <xdr:colOff>226088</xdr:colOff>
      <xdr:row>15</xdr:row>
      <xdr:rowOff>25462</xdr:rowOff>
    </xdr:from>
    <xdr:to>
      <xdr:col>4</xdr:col>
      <xdr:colOff>265601</xdr:colOff>
      <xdr:row>16</xdr:row>
      <xdr:rowOff>10441</xdr:rowOff>
    </xdr:to>
    <xdr:sp macro="" textlink="">
      <xdr:nvSpPr>
        <xdr:cNvPr id="16" name="テキスト ボックス 15">
          <a:extLst>
            <a:ext uri="{FF2B5EF4-FFF2-40B4-BE49-F238E27FC236}">
              <a16:creationId xmlns:a16="http://schemas.microsoft.com/office/drawing/2014/main" id="{00000000-0008-0000-0100-000010000000}"/>
            </a:ext>
          </a:extLst>
        </xdr:cNvPr>
        <xdr:cNvSpPr txBox="1"/>
      </xdr:nvSpPr>
      <xdr:spPr>
        <a:xfrm>
          <a:off x="3788804" y="3615654"/>
          <a:ext cx="1353780" cy="223104"/>
        </a:xfrm>
        <a:prstGeom prst="rect">
          <a:avLst/>
        </a:prstGeom>
        <a:noFill/>
        <a:ln>
          <a:noFill/>
        </a:ln>
      </xdr:spPr>
      <xdr:style>
        <a:lnRef idx="2">
          <a:schemeClr val="accent3"/>
        </a:lnRef>
        <a:fillRef idx="1">
          <a:schemeClr val="lt1"/>
        </a:fillRef>
        <a:effectRef idx="0">
          <a:schemeClr val="accent3"/>
        </a:effectRef>
        <a:fontRef idx="minor">
          <a:schemeClr val="dk1"/>
        </a:fontRef>
      </xdr:style>
      <xdr:txBody>
        <a:bodyPr vertOverflow="clip" wrap="square" rtlCol="0" anchor="ctr"/>
        <a:lstStyle/>
        <a:p>
          <a:r>
            <a:rPr kumimoji="1" lang="ja-JP" altLang="en-US" sz="800" b="1">
              <a:solidFill>
                <a:schemeClr val="tx1"/>
              </a:solidFill>
            </a:rPr>
            <a:t>台紙＋ブリスターパック</a:t>
          </a:r>
        </a:p>
      </xdr:txBody>
    </xdr:sp>
    <xdr:clientData/>
  </xdr:twoCellAnchor>
  <xdr:twoCellAnchor>
    <xdr:from>
      <xdr:col>2</xdr:col>
      <xdr:colOff>364345</xdr:colOff>
      <xdr:row>19</xdr:row>
      <xdr:rowOff>225497</xdr:rowOff>
    </xdr:from>
    <xdr:to>
      <xdr:col>2</xdr:col>
      <xdr:colOff>481161</xdr:colOff>
      <xdr:row>20</xdr:row>
      <xdr:rowOff>104188</xdr:rowOff>
    </xdr:to>
    <xdr:sp macro="" textlink="">
      <xdr:nvSpPr>
        <xdr:cNvPr id="17" name="円/楕円 16">
          <a:extLst>
            <a:ext uri="{FF2B5EF4-FFF2-40B4-BE49-F238E27FC236}">
              <a16:creationId xmlns:a16="http://schemas.microsoft.com/office/drawing/2014/main" id="{00000000-0008-0000-0100-000011000000}"/>
            </a:ext>
          </a:extLst>
        </xdr:cNvPr>
        <xdr:cNvSpPr/>
      </xdr:nvSpPr>
      <xdr:spPr>
        <a:xfrm>
          <a:off x="3927061" y="4768189"/>
          <a:ext cx="116816" cy="116816"/>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2532374</xdr:colOff>
      <xdr:row>20</xdr:row>
      <xdr:rowOff>54952</xdr:rowOff>
    </xdr:from>
    <xdr:to>
      <xdr:col>2</xdr:col>
      <xdr:colOff>357189</xdr:colOff>
      <xdr:row>23</xdr:row>
      <xdr:rowOff>123645</xdr:rowOff>
    </xdr:to>
    <xdr:cxnSp macro="">
      <xdr:nvCxnSpPr>
        <xdr:cNvPr id="18" name="図形 17">
          <a:extLst>
            <a:ext uri="{FF2B5EF4-FFF2-40B4-BE49-F238E27FC236}">
              <a16:creationId xmlns:a16="http://schemas.microsoft.com/office/drawing/2014/main" id="{00000000-0008-0000-0100-000012000000}"/>
            </a:ext>
          </a:extLst>
        </xdr:cNvPr>
        <xdr:cNvCxnSpPr/>
      </xdr:nvCxnSpPr>
      <xdr:spPr>
        <a:xfrm rot="10800000" flipV="1">
          <a:off x="2761340" y="4835769"/>
          <a:ext cx="1158565" cy="783068"/>
        </a:xfrm>
        <a:prstGeom prst="bentConnector3">
          <a:avLst>
            <a:gd name="adj1" fmla="val 30237"/>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598586</xdr:colOff>
      <xdr:row>15</xdr:row>
      <xdr:rowOff>63243</xdr:rowOff>
    </xdr:from>
    <xdr:to>
      <xdr:col>10</xdr:col>
      <xdr:colOff>646341</xdr:colOff>
      <xdr:row>25</xdr:row>
      <xdr:rowOff>187098</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8235595" y="3652127"/>
          <a:ext cx="1425478" cy="2505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帯は挟み込みで</a:t>
          </a:r>
          <a:r>
            <a:rPr kumimoji="1" lang="en-US" altLang="ja-JP" sz="1100"/>
            <a:t>OPP</a:t>
          </a:r>
          <a:r>
            <a:rPr kumimoji="1" lang="ja-JP" altLang="en-US" sz="1100"/>
            <a:t>袋で固定／又は、テープのりで張り付けて下さい。</a:t>
          </a:r>
          <a:endParaRPr kumimoji="1" lang="en-US" altLang="ja-JP" sz="1100"/>
        </a:p>
        <a:p>
          <a:r>
            <a:rPr kumimoji="1" lang="ja-JP" altLang="en-US" sz="1100"/>
            <a:t>帯印刷のスジ折り加工をミシン加工</a:t>
          </a:r>
          <a:r>
            <a:rPr kumimoji="1" lang="en-US" altLang="ja-JP" sz="1100"/>
            <a:t>(+1000</a:t>
          </a:r>
          <a:r>
            <a:rPr kumimoji="1" lang="ja-JP" altLang="en-US" sz="1100"/>
            <a:t>円</a:t>
          </a:r>
          <a:r>
            <a:rPr kumimoji="1" lang="en-US" altLang="ja-JP" sz="1100"/>
            <a:t>)</a:t>
          </a:r>
          <a:r>
            <a:rPr kumimoji="1" lang="ja-JP" altLang="en-US" sz="1100"/>
            <a:t>にし、箱の開封口を封緘すると開封許諾に利用できます。</a:t>
          </a:r>
          <a:endParaRPr kumimoji="1" lang="en-US" altLang="ja-JP" sz="1100"/>
        </a:p>
      </xdr:txBody>
    </xdr:sp>
    <xdr:clientData/>
  </xdr:twoCellAnchor>
  <xdr:twoCellAnchor>
    <xdr:from>
      <xdr:col>5</xdr:col>
      <xdr:colOff>146539</xdr:colOff>
      <xdr:row>19</xdr:row>
      <xdr:rowOff>128222</xdr:rowOff>
    </xdr:from>
    <xdr:to>
      <xdr:col>7</xdr:col>
      <xdr:colOff>215229</xdr:colOff>
      <xdr:row>22</xdr:row>
      <xdr:rowOff>4580</xdr:rowOff>
    </xdr:to>
    <xdr:cxnSp macro="">
      <xdr:nvCxnSpPr>
        <xdr:cNvPr id="29" name="直線コネクタ 28">
          <a:extLst>
            <a:ext uri="{FF2B5EF4-FFF2-40B4-BE49-F238E27FC236}">
              <a16:creationId xmlns:a16="http://schemas.microsoft.com/office/drawing/2014/main" id="{00000000-0008-0000-0100-00001D000000}"/>
            </a:ext>
          </a:extLst>
        </xdr:cNvPr>
        <xdr:cNvCxnSpPr/>
      </xdr:nvCxnSpPr>
      <xdr:spPr>
        <a:xfrm>
          <a:off x="5710421" y="4670914"/>
          <a:ext cx="1442488" cy="590733"/>
        </a:xfrm>
        <a:prstGeom prst="line">
          <a:avLst/>
        </a:prstGeom>
        <a:ln w="285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156979</xdr:colOff>
      <xdr:row>20</xdr:row>
      <xdr:rowOff>83710</xdr:rowOff>
    </xdr:from>
    <xdr:to>
      <xdr:col>7</xdr:col>
      <xdr:colOff>215229</xdr:colOff>
      <xdr:row>22</xdr:row>
      <xdr:rowOff>201491</xdr:rowOff>
    </xdr:to>
    <xdr:cxnSp macro="">
      <xdr:nvCxnSpPr>
        <xdr:cNvPr id="30" name="直線コネクタ 29">
          <a:extLst>
            <a:ext uri="{FF2B5EF4-FFF2-40B4-BE49-F238E27FC236}">
              <a16:creationId xmlns:a16="http://schemas.microsoft.com/office/drawing/2014/main" id="{00000000-0008-0000-0100-00001E000000}"/>
            </a:ext>
          </a:extLst>
        </xdr:cNvPr>
        <xdr:cNvCxnSpPr/>
      </xdr:nvCxnSpPr>
      <xdr:spPr>
        <a:xfrm>
          <a:off x="5720861" y="4864527"/>
          <a:ext cx="1432048" cy="594031"/>
        </a:xfrm>
        <a:prstGeom prst="line">
          <a:avLst/>
        </a:prstGeom>
        <a:ln w="2857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365692</xdr:colOff>
      <xdr:row>23</xdr:row>
      <xdr:rowOff>0</xdr:rowOff>
    </xdr:from>
    <xdr:to>
      <xdr:col>8</xdr:col>
      <xdr:colOff>384664</xdr:colOff>
      <xdr:row>23</xdr:row>
      <xdr:rowOff>215228</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5936116" y="5493884"/>
          <a:ext cx="2085557" cy="2152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800" b="1">
              <a:solidFill>
                <a:srgbClr val="FF0000"/>
              </a:solidFill>
            </a:rPr>
            <a:t>スジ折り加工又は、ミシン加工</a:t>
          </a:r>
        </a:p>
      </xdr:txBody>
    </xdr:sp>
    <xdr:clientData/>
  </xdr:twoCellAnchor>
  <xdr:twoCellAnchor editAs="oneCell">
    <xdr:from>
      <xdr:col>1</xdr:col>
      <xdr:colOff>3052725</xdr:colOff>
      <xdr:row>33</xdr:row>
      <xdr:rowOff>147600</xdr:rowOff>
    </xdr:from>
    <xdr:to>
      <xdr:col>5</xdr:col>
      <xdr:colOff>374295</xdr:colOff>
      <xdr:row>40</xdr:row>
      <xdr:rowOff>65685</xdr:rowOff>
    </xdr:to>
    <xdr:pic>
      <xdr:nvPicPr>
        <xdr:cNvPr id="37" name="図 36" descr="グレー.jpg">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4" cstate="print"/>
        <a:stretch>
          <a:fillRect/>
        </a:stretch>
      </xdr:blipFill>
      <xdr:spPr>
        <a:xfrm>
          <a:off x="3281325" y="8024775"/>
          <a:ext cx="2655570" cy="1584960"/>
        </a:xfrm>
        <a:prstGeom prst="rect">
          <a:avLst/>
        </a:prstGeom>
      </xdr:spPr>
    </xdr:pic>
    <xdr:clientData/>
  </xdr:twoCellAnchor>
  <xdr:twoCellAnchor editAs="oneCell">
    <xdr:from>
      <xdr:col>5</xdr:col>
      <xdr:colOff>488100</xdr:colOff>
      <xdr:row>33</xdr:row>
      <xdr:rowOff>164250</xdr:rowOff>
    </xdr:from>
    <xdr:to>
      <xdr:col>9</xdr:col>
      <xdr:colOff>400470</xdr:colOff>
      <xdr:row>40</xdr:row>
      <xdr:rowOff>82335</xdr:rowOff>
    </xdr:to>
    <xdr:pic>
      <xdr:nvPicPr>
        <xdr:cNvPr id="38" name="図 37" descr="黒.jpg">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5" cstate="print"/>
        <a:stretch>
          <a:fillRect/>
        </a:stretch>
      </xdr:blipFill>
      <xdr:spPr>
        <a:xfrm>
          <a:off x="6050700" y="8041425"/>
          <a:ext cx="2655570" cy="1584960"/>
        </a:xfrm>
        <a:prstGeom prst="rect">
          <a:avLst/>
        </a:prstGeom>
      </xdr:spPr>
    </xdr:pic>
    <xdr:clientData/>
  </xdr:twoCellAnchor>
  <xdr:twoCellAnchor editAs="oneCell">
    <xdr:from>
      <xdr:col>1</xdr:col>
      <xdr:colOff>199950</xdr:colOff>
      <xdr:row>27</xdr:row>
      <xdr:rowOff>95175</xdr:rowOff>
    </xdr:from>
    <xdr:to>
      <xdr:col>1</xdr:col>
      <xdr:colOff>2855520</xdr:colOff>
      <xdr:row>34</xdr:row>
      <xdr:rowOff>13260</xdr:rowOff>
    </xdr:to>
    <xdr:pic>
      <xdr:nvPicPr>
        <xdr:cNvPr id="39" name="図 38" descr="青.jpg">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6" cstate="print"/>
        <a:stretch>
          <a:fillRect/>
        </a:stretch>
      </xdr:blipFill>
      <xdr:spPr>
        <a:xfrm>
          <a:off x="428550" y="6543600"/>
          <a:ext cx="2655570" cy="1584960"/>
        </a:xfrm>
        <a:prstGeom prst="rect">
          <a:avLst/>
        </a:prstGeom>
      </xdr:spPr>
    </xdr:pic>
    <xdr:clientData/>
  </xdr:twoCellAnchor>
  <xdr:twoCellAnchor editAs="oneCell">
    <xdr:from>
      <xdr:col>5</xdr:col>
      <xdr:colOff>530925</xdr:colOff>
      <xdr:row>26</xdr:row>
      <xdr:rowOff>226125</xdr:rowOff>
    </xdr:from>
    <xdr:to>
      <xdr:col>9</xdr:col>
      <xdr:colOff>443295</xdr:colOff>
      <xdr:row>33</xdr:row>
      <xdr:rowOff>144210</xdr:rowOff>
    </xdr:to>
    <xdr:pic>
      <xdr:nvPicPr>
        <xdr:cNvPr id="40" name="図 39" descr="青3.jpg">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7" cstate="print"/>
        <a:stretch>
          <a:fillRect/>
        </a:stretch>
      </xdr:blipFill>
      <xdr:spPr>
        <a:xfrm>
          <a:off x="6093525" y="6436425"/>
          <a:ext cx="2655570" cy="1584960"/>
        </a:xfrm>
        <a:prstGeom prst="rect">
          <a:avLst/>
        </a:prstGeom>
      </xdr:spPr>
    </xdr:pic>
    <xdr:clientData/>
  </xdr:twoCellAnchor>
  <xdr:twoCellAnchor editAs="oneCell">
    <xdr:from>
      <xdr:col>1</xdr:col>
      <xdr:colOff>3119325</xdr:colOff>
      <xdr:row>27</xdr:row>
      <xdr:rowOff>33225</xdr:rowOff>
    </xdr:from>
    <xdr:to>
      <xdr:col>5</xdr:col>
      <xdr:colOff>440895</xdr:colOff>
      <xdr:row>33</xdr:row>
      <xdr:rowOff>189435</xdr:rowOff>
    </xdr:to>
    <xdr:pic>
      <xdr:nvPicPr>
        <xdr:cNvPr id="41" name="図 40" descr="赤2.jpg">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8" cstate="print"/>
        <a:stretch>
          <a:fillRect/>
        </a:stretch>
      </xdr:blipFill>
      <xdr:spPr>
        <a:xfrm>
          <a:off x="3347925" y="6481650"/>
          <a:ext cx="2655570" cy="1584960"/>
        </a:xfrm>
        <a:prstGeom prst="rect">
          <a:avLst/>
        </a:prstGeom>
      </xdr:spPr>
    </xdr:pic>
    <xdr:clientData/>
  </xdr:twoCellAnchor>
  <xdr:twoCellAnchor editAs="oneCell">
    <xdr:from>
      <xdr:col>1</xdr:col>
      <xdr:colOff>249900</xdr:colOff>
      <xdr:row>33</xdr:row>
      <xdr:rowOff>211800</xdr:rowOff>
    </xdr:from>
    <xdr:to>
      <xdr:col>1</xdr:col>
      <xdr:colOff>2905470</xdr:colOff>
      <xdr:row>40</xdr:row>
      <xdr:rowOff>129885</xdr:rowOff>
    </xdr:to>
    <xdr:pic>
      <xdr:nvPicPr>
        <xdr:cNvPr id="42" name="図 41" descr="白4.jpg">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9" cstate="print"/>
        <a:stretch>
          <a:fillRect/>
        </a:stretch>
      </xdr:blipFill>
      <xdr:spPr>
        <a:xfrm>
          <a:off x="478500" y="8088975"/>
          <a:ext cx="2655570" cy="1584960"/>
        </a:xfrm>
        <a:prstGeom prst="rect">
          <a:avLst/>
        </a:prstGeom>
      </xdr:spPr>
    </xdr:pic>
    <xdr:clientData/>
  </xdr:twoCellAnchor>
  <xdr:twoCellAnchor editAs="oneCell">
    <xdr:from>
      <xdr:col>1</xdr:col>
      <xdr:colOff>237975</xdr:colOff>
      <xdr:row>40</xdr:row>
      <xdr:rowOff>152250</xdr:rowOff>
    </xdr:from>
    <xdr:to>
      <xdr:col>1</xdr:col>
      <xdr:colOff>2893545</xdr:colOff>
      <xdr:row>47</xdr:row>
      <xdr:rowOff>70335</xdr:rowOff>
    </xdr:to>
    <xdr:pic>
      <xdr:nvPicPr>
        <xdr:cNvPr id="43" name="図 42" descr="矢印.jpg">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0" cstate="print"/>
        <a:stretch>
          <a:fillRect/>
        </a:stretch>
      </xdr:blipFill>
      <xdr:spPr>
        <a:xfrm>
          <a:off x="466575" y="9696300"/>
          <a:ext cx="2655570" cy="1584960"/>
        </a:xfrm>
        <a:prstGeom prst="rect">
          <a:avLst/>
        </a:prstGeom>
      </xdr:spPr>
    </xdr:pic>
    <xdr:clientData/>
  </xdr:twoCellAnchor>
  <xdr:twoCellAnchor editAs="oneCell">
    <xdr:from>
      <xdr:col>1</xdr:col>
      <xdr:colOff>1683375</xdr:colOff>
      <xdr:row>40</xdr:row>
      <xdr:rowOff>130800</xdr:rowOff>
    </xdr:from>
    <xdr:to>
      <xdr:col>3</xdr:col>
      <xdr:colOff>405120</xdr:colOff>
      <xdr:row>47</xdr:row>
      <xdr:rowOff>48885</xdr:rowOff>
    </xdr:to>
    <xdr:pic>
      <xdr:nvPicPr>
        <xdr:cNvPr id="44" name="図 43" descr="竜3.jpg">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1" cstate="print"/>
        <a:stretch>
          <a:fillRect/>
        </a:stretch>
      </xdr:blipFill>
      <xdr:spPr>
        <a:xfrm>
          <a:off x="1911975" y="9674850"/>
          <a:ext cx="2655570" cy="1584960"/>
        </a:xfrm>
        <a:prstGeom prst="rect">
          <a:avLst/>
        </a:prstGeom>
      </xdr:spPr>
    </xdr:pic>
    <xdr:clientData/>
  </xdr:twoCellAnchor>
  <xdr:twoCellAnchor editAs="oneCell">
    <xdr:from>
      <xdr:col>1</xdr:col>
      <xdr:colOff>3014475</xdr:colOff>
      <xdr:row>40</xdr:row>
      <xdr:rowOff>118875</xdr:rowOff>
    </xdr:from>
    <xdr:to>
      <xdr:col>5</xdr:col>
      <xdr:colOff>336045</xdr:colOff>
      <xdr:row>47</xdr:row>
      <xdr:rowOff>36960</xdr:rowOff>
    </xdr:to>
    <xdr:pic>
      <xdr:nvPicPr>
        <xdr:cNvPr id="45" name="図 44" descr="竜4.jpg">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12" cstate="print"/>
        <a:stretch>
          <a:fillRect/>
        </a:stretch>
      </xdr:blipFill>
      <xdr:spPr>
        <a:xfrm>
          <a:off x="3243075" y="9662925"/>
          <a:ext cx="2655570" cy="1584960"/>
        </a:xfrm>
        <a:prstGeom prst="rect">
          <a:avLst/>
        </a:prstGeom>
      </xdr:spPr>
    </xdr:pic>
    <xdr:clientData/>
  </xdr:twoCellAnchor>
  <xdr:twoCellAnchor editAs="oneCell">
    <xdr:from>
      <xdr:col>3</xdr:col>
      <xdr:colOff>578625</xdr:colOff>
      <xdr:row>40</xdr:row>
      <xdr:rowOff>140475</xdr:rowOff>
    </xdr:from>
    <xdr:to>
      <xdr:col>7</xdr:col>
      <xdr:colOff>462420</xdr:colOff>
      <xdr:row>47</xdr:row>
      <xdr:rowOff>58560</xdr:rowOff>
    </xdr:to>
    <xdr:pic>
      <xdr:nvPicPr>
        <xdr:cNvPr id="36" name="図 35" descr="グラフ.jpg">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cstate="print"/>
        <a:stretch>
          <a:fillRect/>
        </a:stretch>
      </xdr:blipFill>
      <xdr:spPr>
        <a:xfrm>
          <a:off x="4741050" y="9684525"/>
          <a:ext cx="2655570" cy="1584960"/>
        </a:xfrm>
        <a:prstGeom prst="rect">
          <a:avLst/>
        </a:prstGeom>
      </xdr:spPr>
    </xdr:pic>
    <xdr:clientData/>
  </xdr:twoCellAnchor>
  <xdr:twoCellAnchor>
    <xdr:from>
      <xdr:col>5</xdr:col>
      <xdr:colOff>666750</xdr:colOff>
      <xdr:row>47</xdr:row>
      <xdr:rowOff>219075</xdr:rowOff>
    </xdr:from>
    <xdr:to>
      <xdr:col>9</xdr:col>
      <xdr:colOff>676275</xdr:colOff>
      <xdr:row>50</xdr:row>
      <xdr:rowOff>200025</xdr:rowOff>
    </xdr:to>
    <xdr:sp macro="" textlink="">
      <xdr:nvSpPr>
        <xdr:cNvPr id="46" name="テキスト ボックス 45">
          <a:extLst>
            <a:ext uri="{FF2B5EF4-FFF2-40B4-BE49-F238E27FC236}">
              <a16:creationId xmlns:a16="http://schemas.microsoft.com/office/drawing/2014/main" id="{00000000-0008-0000-0100-00002E000000}"/>
            </a:ext>
          </a:extLst>
        </xdr:cNvPr>
        <xdr:cNvSpPr txBox="1"/>
      </xdr:nvSpPr>
      <xdr:spPr>
        <a:xfrm>
          <a:off x="6229350" y="11430000"/>
          <a:ext cx="275272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latin typeface="ＭＳ ゴシック" pitchFamily="49" charset="-128"/>
              <a:ea typeface="ＭＳ ゴシック" pitchFamily="49" charset="-128"/>
            </a:rPr>
            <a:t>デザインテンプレート　ダウンロード  </a:t>
          </a:r>
        </a:p>
        <a:p>
          <a:r>
            <a:rPr kumimoji="1" lang="en-US" altLang="ja-JP" sz="800">
              <a:latin typeface="ＭＳ ゴシック" pitchFamily="49" charset="-128"/>
              <a:ea typeface="ＭＳ ゴシック" pitchFamily="49" charset="-128"/>
            </a:rPr>
            <a:t>http://www.abroad-sys.com/USB/design_template.zip</a:t>
          </a:r>
        </a:p>
        <a:p>
          <a:r>
            <a:rPr kumimoji="1" lang="en-US" altLang="ja-JP" sz="800">
              <a:latin typeface="ＭＳ ゴシック" pitchFamily="49" charset="-128"/>
              <a:ea typeface="ＭＳ ゴシック" pitchFamily="49" charset="-128"/>
            </a:rPr>
            <a:t>※</a:t>
          </a:r>
          <a:r>
            <a:rPr kumimoji="1" lang="ja-JP" altLang="en-US" sz="800">
              <a:latin typeface="ＭＳ ゴシック" pitchFamily="49" charset="-128"/>
              <a:ea typeface="ＭＳ ゴシック" pitchFamily="49" charset="-128"/>
            </a:rPr>
            <a:t>大文字・小文字、ピリオドなど正確に入力が必要</a:t>
          </a:r>
        </a:p>
        <a:p>
          <a:r>
            <a:rPr kumimoji="1" lang="en-US" altLang="ja-JP" sz="800">
              <a:latin typeface="ＭＳ ゴシック" pitchFamily="49" charset="-128"/>
              <a:ea typeface="ＭＳ ゴシック" pitchFamily="49" charset="-128"/>
            </a:rPr>
            <a:t>※</a:t>
          </a:r>
          <a:r>
            <a:rPr kumimoji="1" lang="ja-JP" altLang="en-US" sz="800">
              <a:latin typeface="ＭＳ ゴシック" pitchFamily="49" charset="-128"/>
              <a:ea typeface="ＭＳ ゴシック" pitchFamily="49" charset="-128"/>
            </a:rPr>
            <a:t>印刷データは</a:t>
          </a:r>
          <a:r>
            <a:rPr kumimoji="1" lang="en-US" altLang="ja-JP" sz="800">
              <a:latin typeface="ＭＳ ゴシック" pitchFamily="49" charset="-128"/>
              <a:ea typeface="ＭＳ ゴシック" pitchFamily="49" charset="-128"/>
            </a:rPr>
            <a:t>AI</a:t>
          </a:r>
          <a:r>
            <a:rPr kumimoji="1" lang="ja-JP" altLang="en-US" sz="800">
              <a:latin typeface="ＭＳ ゴシック" pitchFamily="49" charset="-128"/>
              <a:ea typeface="ＭＳ ゴシック" pitchFamily="49" charset="-128"/>
            </a:rPr>
            <a:t>形式</a:t>
          </a:r>
          <a:r>
            <a:rPr kumimoji="1" lang="en-US" altLang="ja-JP" sz="800">
              <a:latin typeface="ＭＳ ゴシック" pitchFamily="49" charset="-128"/>
              <a:ea typeface="ＭＳ ゴシック" pitchFamily="49" charset="-128"/>
            </a:rPr>
            <a:t>(Adobe Illustrator)</a:t>
          </a:r>
          <a:r>
            <a:rPr kumimoji="1" lang="ja-JP" altLang="en-US" sz="800">
              <a:latin typeface="ＭＳ ゴシック" pitchFamily="49" charset="-128"/>
              <a:ea typeface="ＭＳ ゴシック" pitchFamily="49" charset="-128"/>
            </a:rPr>
            <a:t>が必要です。</a:t>
          </a:r>
        </a:p>
      </xdr:txBody>
    </xdr:sp>
    <xdr:clientData/>
  </xdr:twoCellAnchor>
  <xdr:twoCellAnchor editAs="oneCell">
    <xdr:from>
      <xdr:col>5</xdr:col>
      <xdr:colOff>466725</xdr:colOff>
      <xdr:row>40</xdr:row>
      <xdr:rowOff>161925</xdr:rowOff>
    </xdr:from>
    <xdr:to>
      <xdr:col>9</xdr:col>
      <xdr:colOff>379095</xdr:colOff>
      <xdr:row>47</xdr:row>
      <xdr:rowOff>80010</xdr:rowOff>
    </xdr:to>
    <xdr:pic>
      <xdr:nvPicPr>
        <xdr:cNvPr id="35" name="図 34" descr="AI.jpg">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4" cstate="print"/>
        <a:stretch>
          <a:fillRect/>
        </a:stretch>
      </xdr:blipFill>
      <xdr:spPr>
        <a:xfrm>
          <a:off x="6029325" y="9705975"/>
          <a:ext cx="2655570" cy="158496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75"/>
  <sheetViews>
    <sheetView tabSelected="1" zoomScale="110" zoomScaleNormal="110" workbookViewId="0">
      <selection activeCell="B1" sqref="B1:D1"/>
    </sheetView>
  </sheetViews>
  <sheetFormatPr defaultRowHeight="11.25" x14ac:dyDescent="0.4"/>
  <cols>
    <col min="1" max="1" width="1" style="18" customWidth="1"/>
    <col min="2" max="2" width="22.625" style="31" customWidth="1"/>
    <col min="3" max="6" width="6.375" style="18" customWidth="1"/>
    <col min="7" max="7" width="6.875" style="32" customWidth="1"/>
    <col min="8" max="8" width="6.625" style="33" customWidth="1"/>
    <col min="9" max="9" width="6.25" style="18" customWidth="1"/>
    <col min="10" max="10" width="6.375" style="18" customWidth="1"/>
    <col min="11" max="11" width="6.25" style="18" customWidth="1"/>
    <col min="12" max="12" width="6.125" style="18" customWidth="1"/>
    <col min="13" max="13" width="5.875" style="18" customWidth="1"/>
    <col min="14" max="15" width="5.75" style="18" customWidth="1"/>
    <col min="16" max="16" width="5.375" style="18" customWidth="1"/>
    <col min="17" max="17" width="11" style="18" customWidth="1"/>
    <col min="18" max="16384" width="9" style="18"/>
  </cols>
  <sheetData>
    <row r="1" spans="2:17" x14ac:dyDescent="0.4">
      <c r="B1" s="87"/>
      <c r="C1" s="87"/>
      <c r="D1" s="87"/>
      <c r="E1" s="69"/>
      <c r="F1" s="69"/>
      <c r="G1" s="90" t="s">
        <v>20</v>
      </c>
      <c r="H1" s="90"/>
      <c r="I1" s="90"/>
      <c r="J1" s="90"/>
      <c r="K1" s="90"/>
      <c r="L1" s="90"/>
      <c r="M1" s="90"/>
      <c r="N1" s="90"/>
      <c r="O1" s="90"/>
      <c r="P1" s="90"/>
      <c r="Q1" s="90"/>
    </row>
    <row r="2" spans="2:17" ht="13.5" customHeight="1" thickBot="1" x14ac:dyDescent="0.45">
      <c r="B2" s="93" t="s">
        <v>21</v>
      </c>
      <c r="C2" s="93"/>
      <c r="D2" s="93"/>
      <c r="E2" s="93"/>
      <c r="F2" s="94"/>
      <c r="G2" s="93" t="s">
        <v>22</v>
      </c>
      <c r="H2" s="93"/>
      <c r="I2" s="93"/>
      <c r="J2" s="93"/>
      <c r="K2" s="93"/>
      <c r="L2" s="93"/>
      <c r="M2" s="93"/>
      <c r="N2" s="91"/>
      <c r="O2" s="92"/>
      <c r="P2" s="92"/>
      <c r="Q2" s="92"/>
    </row>
    <row r="3" spans="2:17" s="22" customFormat="1" ht="11.25" customHeight="1" x14ac:dyDescent="0.4">
      <c r="B3" s="95" t="s">
        <v>23</v>
      </c>
      <c r="C3" s="96" t="s">
        <v>112</v>
      </c>
      <c r="D3" s="96" t="s">
        <v>120</v>
      </c>
      <c r="E3" s="97" t="s">
        <v>121</v>
      </c>
      <c r="F3" s="98" t="s">
        <v>24</v>
      </c>
      <c r="G3" s="19" t="s">
        <v>70</v>
      </c>
      <c r="H3" s="20" t="s">
        <v>71</v>
      </c>
      <c r="I3" s="21" t="s">
        <v>72</v>
      </c>
      <c r="J3" s="21" t="s">
        <v>73</v>
      </c>
      <c r="K3" s="21" t="s">
        <v>74</v>
      </c>
      <c r="L3" s="21" t="s">
        <v>75</v>
      </c>
      <c r="M3" s="21" t="s">
        <v>76</v>
      </c>
      <c r="N3" s="91"/>
      <c r="O3" s="92"/>
      <c r="P3" s="92"/>
      <c r="Q3" s="92"/>
    </row>
    <row r="4" spans="2:17" ht="25.5" customHeight="1" x14ac:dyDescent="0.4">
      <c r="B4" s="95"/>
      <c r="C4" s="96"/>
      <c r="D4" s="96"/>
      <c r="E4" s="97"/>
      <c r="F4" s="99"/>
      <c r="G4" s="19" t="s">
        <v>77</v>
      </c>
      <c r="H4" s="23">
        <v>0.1</v>
      </c>
      <c r="I4" s="24">
        <v>0.15</v>
      </c>
      <c r="J4" s="24">
        <v>0.2</v>
      </c>
      <c r="K4" s="24">
        <v>0.25</v>
      </c>
      <c r="L4" s="24">
        <v>0.3</v>
      </c>
      <c r="M4" s="24">
        <v>0.4</v>
      </c>
      <c r="N4" s="91"/>
      <c r="O4" s="92"/>
      <c r="P4" s="92"/>
      <c r="Q4" s="92"/>
    </row>
    <row r="5" spans="2:17" ht="15" customHeight="1" x14ac:dyDescent="0.4">
      <c r="B5" s="100" t="s">
        <v>146</v>
      </c>
      <c r="C5" s="102">
        <v>7.6</v>
      </c>
      <c r="D5" s="88" t="s">
        <v>85</v>
      </c>
      <c r="E5" s="45" t="s">
        <v>25</v>
      </c>
      <c r="F5" s="26" t="s">
        <v>26</v>
      </c>
      <c r="G5" s="68">
        <v>3900</v>
      </c>
      <c r="H5" s="30">
        <f t="shared" ref="H5" si="0">G5-(G5*$H$4)</f>
        <v>3510</v>
      </c>
      <c r="I5" s="30">
        <f t="shared" ref="I5" si="1">G5-(G5*$I$4)</f>
        <v>3315</v>
      </c>
      <c r="J5" s="30">
        <f t="shared" ref="J5:M20" si="2">$G5-($G5*J$4)</f>
        <v>3120</v>
      </c>
      <c r="K5" s="30">
        <f t="shared" si="2"/>
        <v>2925</v>
      </c>
      <c r="L5" s="30">
        <f t="shared" si="2"/>
        <v>2730</v>
      </c>
      <c r="M5" s="30">
        <f t="shared" si="2"/>
        <v>2340</v>
      </c>
      <c r="N5" s="91"/>
      <c r="O5" s="92"/>
      <c r="P5" s="92"/>
      <c r="Q5" s="92"/>
    </row>
    <row r="6" spans="2:17" ht="15" customHeight="1" x14ac:dyDescent="0.4">
      <c r="B6" s="101"/>
      <c r="C6" s="102"/>
      <c r="D6" s="88"/>
      <c r="E6" s="45" t="s">
        <v>80</v>
      </c>
      <c r="F6" s="26" t="s">
        <v>26</v>
      </c>
      <c r="G6" s="68">
        <v>4500</v>
      </c>
      <c r="H6" s="30">
        <f t="shared" ref="H6:H22" si="3">G6-(G6*$H$4)</f>
        <v>4050</v>
      </c>
      <c r="I6" s="30">
        <f t="shared" ref="I6:I22" si="4">G6-(G6*$I$4)</f>
        <v>3825</v>
      </c>
      <c r="J6" s="30">
        <f t="shared" si="2"/>
        <v>3600</v>
      </c>
      <c r="K6" s="30">
        <f t="shared" si="2"/>
        <v>3375</v>
      </c>
      <c r="L6" s="30">
        <f t="shared" si="2"/>
        <v>3150</v>
      </c>
      <c r="M6" s="30">
        <f t="shared" si="2"/>
        <v>2700</v>
      </c>
      <c r="N6" s="91"/>
      <c r="O6" s="92"/>
      <c r="P6" s="92"/>
      <c r="Q6" s="92"/>
    </row>
    <row r="7" spans="2:17" ht="15" customHeight="1" x14ac:dyDescent="0.4">
      <c r="B7" s="71" t="s">
        <v>69</v>
      </c>
      <c r="C7" s="102"/>
      <c r="D7" s="88"/>
      <c r="E7" s="25" t="s">
        <v>137</v>
      </c>
      <c r="F7" s="26" t="s">
        <v>26</v>
      </c>
      <c r="G7" s="68">
        <v>5400</v>
      </c>
      <c r="H7" s="30">
        <f t="shared" si="3"/>
        <v>4860</v>
      </c>
      <c r="I7" s="30">
        <f t="shared" si="4"/>
        <v>4590</v>
      </c>
      <c r="J7" s="30">
        <f t="shared" si="2"/>
        <v>4320</v>
      </c>
      <c r="K7" s="30">
        <f t="shared" si="2"/>
        <v>4050</v>
      </c>
      <c r="L7" s="30">
        <f t="shared" si="2"/>
        <v>3780</v>
      </c>
      <c r="M7" s="30">
        <f t="shared" si="2"/>
        <v>3240</v>
      </c>
      <c r="N7" s="91"/>
      <c r="O7" s="92"/>
      <c r="P7" s="92"/>
      <c r="Q7" s="92"/>
    </row>
    <row r="8" spans="2:17" ht="15" customHeight="1" x14ac:dyDescent="0.4">
      <c r="B8" s="100" t="s">
        <v>147</v>
      </c>
      <c r="C8" s="102"/>
      <c r="D8" s="88"/>
      <c r="E8" s="45" t="s">
        <v>78</v>
      </c>
      <c r="F8" s="26" t="s">
        <v>26</v>
      </c>
      <c r="G8" s="68">
        <v>5100</v>
      </c>
      <c r="H8" s="30">
        <f t="shared" si="3"/>
        <v>4590</v>
      </c>
      <c r="I8" s="30">
        <f t="shared" si="4"/>
        <v>4335</v>
      </c>
      <c r="J8" s="30">
        <f t="shared" si="2"/>
        <v>4080</v>
      </c>
      <c r="K8" s="30">
        <f t="shared" si="2"/>
        <v>3825</v>
      </c>
      <c r="L8" s="30">
        <f t="shared" si="2"/>
        <v>3570</v>
      </c>
      <c r="M8" s="30">
        <f t="shared" si="2"/>
        <v>3060</v>
      </c>
      <c r="N8" s="91"/>
      <c r="O8" s="92"/>
      <c r="P8" s="92"/>
      <c r="Q8" s="92"/>
    </row>
    <row r="9" spans="2:17" ht="15" customHeight="1" x14ac:dyDescent="0.4">
      <c r="B9" s="101"/>
      <c r="C9" s="102"/>
      <c r="D9" s="88"/>
      <c r="E9" s="45" t="s">
        <v>79</v>
      </c>
      <c r="F9" s="26" t="s">
        <v>26</v>
      </c>
      <c r="G9" s="68">
        <v>5400</v>
      </c>
      <c r="H9" s="30">
        <f t="shared" si="3"/>
        <v>4860</v>
      </c>
      <c r="I9" s="30">
        <f t="shared" si="4"/>
        <v>4590</v>
      </c>
      <c r="J9" s="30">
        <f t="shared" si="2"/>
        <v>4320</v>
      </c>
      <c r="K9" s="30">
        <f t="shared" si="2"/>
        <v>4050</v>
      </c>
      <c r="L9" s="30">
        <f t="shared" si="2"/>
        <v>3780</v>
      </c>
      <c r="M9" s="30">
        <f t="shared" si="2"/>
        <v>3240</v>
      </c>
      <c r="N9" s="91"/>
      <c r="O9" s="92"/>
      <c r="P9" s="92"/>
      <c r="Q9" s="92"/>
    </row>
    <row r="10" spans="2:17" ht="15" customHeight="1" x14ac:dyDescent="0.4">
      <c r="B10" s="101"/>
      <c r="C10" s="102"/>
      <c r="D10" s="88"/>
      <c r="E10" s="45" t="s">
        <v>80</v>
      </c>
      <c r="F10" s="26" t="s">
        <v>26</v>
      </c>
      <c r="G10" s="68">
        <v>5700</v>
      </c>
      <c r="H10" s="30">
        <f t="shared" si="3"/>
        <v>5130</v>
      </c>
      <c r="I10" s="30">
        <f t="shared" si="4"/>
        <v>4845</v>
      </c>
      <c r="J10" s="30">
        <f t="shared" si="2"/>
        <v>4560</v>
      </c>
      <c r="K10" s="30">
        <f t="shared" si="2"/>
        <v>4275</v>
      </c>
      <c r="L10" s="30">
        <f t="shared" si="2"/>
        <v>3990</v>
      </c>
      <c r="M10" s="30">
        <f t="shared" si="2"/>
        <v>3420</v>
      </c>
      <c r="N10" s="91"/>
      <c r="O10" s="92"/>
      <c r="P10" s="92"/>
      <c r="Q10" s="92"/>
    </row>
    <row r="11" spans="2:17" ht="15" customHeight="1" x14ac:dyDescent="0.4">
      <c r="B11" s="101"/>
      <c r="C11" s="102"/>
      <c r="D11" s="88"/>
      <c r="E11" s="25" t="s">
        <v>81</v>
      </c>
      <c r="F11" s="26" t="s">
        <v>26</v>
      </c>
      <c r="G11" s="68">
        <v>7400</v>
      </c>
      <c r="H11" s="30">
        <f t="shared" si="3"/>
        <v>6660</v>
      </c>
      <c r="I11" s="30">
        <f t="shared" si="4"/>
        <v>6290</v>
      </c>
      <c r="J11" s="30">
        <f t="shared" si="2"/>
        <v>5920</v>
      </c>
      <c r="K11" s="30">
        <f t="shared" si="2"/>
        <v>5550</v>
      </c>
      <c r="L11" s="30">
        <f t="shared" si="2"/>
        <v>5180</v>
      </c>
      <c r="M11" s="30">
        <f t="shared" si="2"/>
        <v>4440</v>
      </c>
      <c r="N11" s="91"/>
      <c r="O11" s="92"/>
      <c r="P11" s="92"/>
      <c r="Q11" s="92"/>
    </row>
    <row r="12" spans="2:17" ht="15" customHeight="1" x14ac:dyDescent="0.4">
      <c r="B12" s="101"/>
      <c r="C12" s="102"/>
      <c r="D12" s="88"/>
      <c r="E12" s="25" t="s">
        <v>82</v>
      </c>
      <c r="F12" s="26" t="s">
        <v>26</v>
      </c>
      <c r="G12" s="68">
        <v>10700</v>
      </c>
      <c r="H12" s="30">
        <f t="shared" si="3"/>
        <v>9630</v>
      </c>
      <c r="I12" s="30">
        <f t="shared" si="4"/>
        <v>9095</v>
      </c>
      <c r="J12" s="30">
        <f t="shared" si="2"/>
        <v>8560</v>
      </c>
      <c r="K12" s="30">
        <f t="shared" si="2"/>
        <v>8025</v>
      </c>
      <c r="L12" s="30">
        <f t="shared" si="2"/>
        <v>7490</v>
      </c>
      <c r="M12" s="30">
        <f t="shared" si="2"/>
        <v>6420</v>
      </c>
      <c r="N12" s="91"/>
      <c r="O12" s="92"/>
      <c r="P12" s="92"/>
      <c r="Q12" s="92"/>
    </row>
    <row r="13" spans="2:17" ht="15" customHeight="1" x14ac:dyDescent="0.4">
      <c r="B13" s="79" t="s">
        <v>148</v>
      </c>
      <c r="C13" s="101">
        <v>7.6</v>
      </c>
      <c r="D13" s="88" t="s">
        <v>86</v>
      </c>
      <c r="E13" s="66" t="s">
        <v>80</v>
      </c>
      <c r="F13" s="26" t="s">
        <v>26</v>
      </c>
      <c r="G13" s="68">
        <v>6900</v>
      </c>
      <c r="H13" s="30">
        <f t="shared" si="3"/>
        <v>6210</v>
      </c>
      <c r="I13" s="30">
        <f t="shared" si="4"/>
        <v>5865</v>
      </c>
      <c r="J13" s="30">
        <f t="shared" si="2"/>
        <v>5520</v>
      </c>
      <c r="K13" s="30">
        <f t="shared" si="2"/>
        <v>5175</v>
      </c>
      <c r="L13" s="30">
        <f t="shared" si="2"/>
        <v>4830</v>
      </c>
      <c r="M13" s="30">
        <f t="shared" si="2"/>
        <v>4140</v>
      </c>
      <c r="N13" s="91"/>
      <c r="O13" s="92"/>
      <c r="P13" s="92"/>
      <c r="Q13" s="92"/>
    </row>
    <row r="14" spans="2:17" ht="15" customHeight="1" x14ac:dyDescent="0.4">
      <c r="B14" s="103"/>
      <c r="C14" s="101"/>
      <c r="D14" s="88"/>
      <c r="E14" s="67" t="s">
        <v>81</v>
      </c>
      <c r="F14" s="26" t="s">
        <v>26</v>
      </c>
      <c r="G14" s="68">
        <v>7600</v>
      </c>
      <c r="H14" s="30">
        <f t="shared" si="3"/>
        <v>6840</v>
      </c>
      <c r="I14" s="30">
        <f t="shared" si="4"/>
        <v>6460</v>
      </c>
      <c r="J14" s="30">
        <f t="shared" si="2"/>
        <v>6080</v>
      </c>
      <c r="K14" s="30">
        <f t="shared" si="2"/>
        <v>5700</v>
      </c>
      <c r="L14" s="30">
        <f t="shared" si="2"/>
        <v>5320</v>
      </c>
      <c r="M14" s="30">
        <f t="shared" si="2"/>
        <v>4560</v>
      </c>
      <c r="N14" s="91"/>
      <c r="O14" s="92"/>
      <c r="P14" s="92"/>
      <c r="Q14" s="92"/>
    </row>
    <row r="15" spans="2:17" ht="15" customHeight="1" x14ac:dyDescent="0.4">
      <c r="B15" s="103"/>
      <c r="C15" s="101"/>
      <c r="D15" s="88"/>
      <c r="E15" s="67" t="s">
        <v>115</v>
      </c>
      <c r="F15" s="26" t="s">
        <v>26</v>
      </c>
      <c r="G15" s="68">
        <v>10900</v>
      </c>
      <c r="H15" s="30">
        <f t="shared" si="3"/>
        <v>9810</v>
      </c>
      <c r="I15" s="30">
        <f t="shared" si="4"/>
        <v>9265</v>
      </c>
      <c r="J15" s="30">
        <f t="shared" si="2"/>
        <v>8720</v>
      </c>
      <c r="K15" s="30">
        <f t="shared" si="2"/>
        <v>8175</v>
      </c>
      <c r="L15" s="30">
        <f t="shared" si="2"/>
        <v>7630</v>
      </c>
      <c r="M15" s="30">
        <f t="shared" si="2"/>
        <v>6540</v>
      </c>
      <c r="N15" s="91"/>
      <c r="O15" s="92"/>
      <c r="P15" s="92"/>
      <c r="Q15" s="92"/>
    </row>
    <row r="16" spans="2:17" ht="15" customHeight="1" x14ac:dyDescent="0.4">
      <c r="B16" s="104"/>
      <c r="C16" s="101"/>
      <c r="D16" s="88"/>
      <c r="E16" s="73" t="s">
        <v>116</v>
      </c>
      <c r="F16" s="72" t="s">
        <v>26</v>
      </c>
      <c r="G16" s="74">
        <v>12900</v>
      </c>
      <c r="H16" s="30">
        <f t="shared" si="3"/>
        <v>11610</v>
      </c>
      <c r="I16" s="30">
        <f t="shared" si="4"/>
        <v>10965</v>
      </c>
      <c r="J16" s="30">
        <f t="shared" si="2"/>
        <v>10320</v>
      </c>
      <c r="K16" s="30">
        <f t="shared" si="2"/>
        <v>9675</v>
      </c>
      <c r="L16" s="30">
        <f t="shared" si="2"/>
        <v>9030</v>
      </c>
      <c r="M16" s="30">
        <f t="shared" si="2"/>
        <v>7740</v>
      </c>
      <c r="N16" s="91"/>
      <c r="O16" s="92"/>
      <c r="P16" s="92"/>
      <c r="Q16" s="92"/>
    </row>
    <row r="17" spans="2:17" ht="15" customHeight="1" x14ac:dyDescent="0.4">
      <c r="B17" s="79" t="s">
        <v>143</v>
      </c>
      <c r="C17" s="82">
        <v>1.3</v>
      </c>
      <c r="D17" s="83" t="s">
        <v>138</v>
      </c>
      <c r="E17" s="73" t="s">
        <v>139</v>
      </c>
      <c r="F17" s="72" t="s">
        <v>26</v>
      </c>
      <c r="G17" s="68">
        <v>5300</v>
      </c>
      <c r="H17" s="30">
        <f t="shared" si="3"/>
        <v>4770</v>
      </c>
      <c r="I17" s="30">
        <f t="shared" si="4"/>
        <v>4505</v>
      </c>
      <c r="J17" s="30">
        <f t="shared" si="2"/>
        <v>4240</v>
      </c>
      <c r="K17" s="30">
        <f t="shared" si="2"/>
        <v>3975</v>
      </c>
      <c r="L17" s="30">
        <f t="shared" si="2"/>
        <v>3710</v>
      </c>
      <c r="M17" s="30">
        <f t="shared" si="2"/>
        <v>3180</v>
      </c>
      <c r="N17" s="91"/>
      <c r="O17" s="92"/>
      <c r="P17" s="92"/>
      <c r="Q17" s="92"/>
    </row>
    <row r="18" spans="2:17" ht="15" customHeight="1" x14ac:dyDescent="0.4">
      <c r="B18" s="80"/>
      <c r="C18" s="80"/>
      <c r="D18" s="84"/>
      <c r="E18" s="73" t="s">
        <v>140</v>
      </c>
      <c r="F18" s="72" t="s">
        <v>26</v>
      </c>
      <c r="G18" s="68">
        <v>5600</v>
      </c>
      <c r="H18" s="30">
        <f t="shared" si="3"/>
        <v>5040</v>
      </c>
      <c r="I18" s="30">
        <f t="shared" si="4"/>
        <v>4760</v>
      </c>
      <c r="J18" s="30">
        <f t="shared" si="2"/>
        <v>4480</v>
      </c>
      <c r="K18" s="30">
        <f t="shared" si="2"/>
        <v>4200</v>
      </c>
      <c r="L18" s="30">
        <f t="shared" si="2"/>
        <v>3920</v>
      </c>
      <c r="M18" s="30">
        <f t="shared" si="2"/>
        <v>3360</v>
      </c>
      <c r="N18" s="91"/>
      <c r="O18" s="92"/>
      <c r="P18" s="92"/>
      <c r="Q18" s="92"/>
    </row>
    <row r="19" spans="2:17" ht="15" customHeight="1" x14ac:dyDescent="0.4">
      <c r="B19" s="81"/>
      <c r="C19" s="80"/>
      <c r="D19" s="85"/>
      <c r="E19" s="73" t="s">
        <v>141</v>
      </c>
      <c r="F19" s="72" t="s">
        <v>26</v>
      </c>
      <c r="G19" s="68">
        <v>5900</v>
      </c>
      <c r="H19" s="30">
        <f t="shared" si="3"/>
        <v>5310</v>
      </c>
      <c r="I19" s="30">
        <f t="shared" si="4"/>
        <v>5015</v>
      </c>
      <c r="J19" s="30">
        <f t="shared" si="2"/>
        <v>4720</v>
      </c>
      <c r="K19" s="30">
        <f t="shared" si="2"/>
        <v>4425</v>
      </c>
      <c r="L19" s="30">
        <f t="shared" si="2"/>
        <v>4130</v>
      </c>
      <c r="M19" s="30">
        <f t="shared" si="2"/>
        <v>3540</v>
      </c>
      <c r="N19" s="91"/>
      <c r="O19" s="92"/>
      <c r="P19" s="92"/>
      <c r="Q19" s="92"/>
    </row>
    <row r="20" spans="2:17" ht="15" customHeight="1" x14ac:dyDescent="0.4">
      <c r="B20" s="79" t="s">
        <v>144</v>
      </c>
      <c r="C20" s="80"/>
      <c r="D20" s="89" t="s">
        <v>142</v>
      </c>
      <c r="E20" s="66" t="s">
        <v>117</v>
      </c>
      <c r="F20" s="72" t="s">
        <v>26</v>
      </c>
      <c r="G20" s="74">
        <v>9600</v>
      </c>
      <c r="H20" s="30">
        <f t="shared" si="3"/>
        <v>8640</v>
      </c>
      <c r="I20" s="30">
        <f t="shared" si="4"/>
        <v>8160</v>
      </c>
      <c r="J20" s="30">
        <f t="shared" si="2"/>
        <v>7680</v>
      </c>
      <c r="K20" s="30">
        <f t="shared" si="2"/>
        <v>7200</v>
      </c>
      <c r="L20" s="30">
        <f t="shared" si="2"/>
        <v>6720</v>
      </c>
      <c r="M20" s="30">
        <f t="shared" si="2"/>
        <v>5760</v>
      </c>
      <c r="N20" s="91"/>
      <c r="O20" s="92"/>
      <c r="P20" s="92"/>
      <c r="Q20" s="92"/>
    </row>
    <row r="21" spans="2:17" ht="15" customHeight="1" x14ac:dyDescent="0.4">
      <c r="B21" s="80"/>
      <c r="C21" s="80"/>
      <c r="D21" s="84"/>
      <c r="E21" s="66" t="s">
        <v>118</v>
      </c>
      <c r="F21" s="72" t="s">
        <v>26</v>
      </c>
      <c r="G21" s="74">
        <v>12900</v>
      </c>
      <c r="H21" s="30">
        <f t="shared" si="3"/>
        <v>11610</v>
      </c>
      <c r="I21" s="30">
        <f t="shared" si="4"/>
        <v>10965</v>
      </c>
      <c r="J21" s="30">
        <f t="shared" ref="J21:M22" si="5">$G21-($G21*J$4)</f>
        <v>10320</v>
      </c>
      <c r="K21" s="30">
        <f t="shared" si="5"/>
        <v>9675</v>
      </c>
      <c r="L21" s="30">
        <f t="shared" si="5"/>
        <v>9030</v>
      </c>
      <c r="M21" s="30">
        <f t="shared" si="5"/>
        <v>7740</v>
      </c>
      <c r="N21" s="91"/>
      <c r="O21" s="92"/>
      <c r="P21" s="92"/>
      <c r="Q21" s="92"/>
    </row>
    <row r="22" spans="2:17" ht="15" customHeight="1" thickBot="1" x14ac:dyDescent="0.45">
      <c r="B22" s="81"/>
      <c r="C22" s="81"/>
      <c r="D22" s="85"/>
      <c r="E22" s="75" t="s">
        <v>119</v>
      </c>
      <c r="F22" s="27" t="s">
        <v>26</v>
      </c>
      <c r="G22" s="68">
        <v>14900</v>
      </c>
      <c r="H22" s="30">
        <f t="shared" si="3"/>
        <v>13410</v>
      </c>
      <c r="I22" s="30">
        <f t="shared" si="4"/>
        <v>12665</v>
      </c>
      <c r="J22" s="30">
        <f t="shared" si="5"/>
        <v>11920</v>
      </c>
      <c r="K22" s="30">
        <f t="shared" si="5"/>
        <v>11175</v>
      </c>
      <c r="L22" s="30">
        <f t="shared" si="5"/>
        <v>10430</v>
      </c>
      <c r="M22" s="30">
        <f t="shared" si="5"/>
        <v>8940</v>
      </c>
      <c r="N22" s="91"/>
      <c r="O22" s="92"/>
      <c r="P22" s="92"/>
      <c r="Q22" s="92"/>
    </row>
    <row r="23" spans="2:17" ht="17.25" customHeight="1" x14ac:dyDescent="0.4">
      <c r="B23" s="86" t="s">
        <v>145</v>
      </c>
      <c r="C23" s="86"/>
      <c r="D23" s="86"/>
      <c r="E23" s="86"/>
      <c r="F23" s="78"/>
      <c r="G23" s="29"/>
      <c r="H23" s="29"/>
      <c r="I23" s="29"/>
      <c r="J23" s="29"/>
      <c r="K23" s="29"/>
      <c r="L23" s="29"/>
      <c r="M23" s="29"/>
      <c r="N23" s="77"/>
      <c r="O23" s="77"/>
      <c r="P23" s="77"/>
      <c r="Q23" s="77"/>
    </row>
    <row r="24" spans="2:17" ht="57.75" customHeight="1" thickBot="1" x14ac:dyDescent="0.45">
      <c r="N24" s="65"/>
      <c r="O24" s="65"/>
    </row>
    <row r="25" spans="2:17" ht="18" customHeight="1" x14ac:dyDescent="0.4">
      <c r="B25" s="34" t="s">
        <v>27</v>
      </c>
      <c r="C25" s="108"/>
      <c r="D25" s="109"/>
      <c r="E25" s="109"/>
      <c r="F25" s="109"/>
      <c r="G25" s="109"/>
      <c r="H25" s="109"/>
      <c r="I25" s="109"/>
      <c r="J25" s="105" t="s">
        <v>28</v>
      </c>
      <c r="K25" s="106"/>
      <c r="L25" s="106"/>
      <c r="M25" s="106"/>
      <c r="N25" s="106"/>
      <c r="O25" s="106"/>
      <c r="P25" s="107"/>
      <c r="Q25" s="70" t="s">
        <v>108</v>
      </c>
    </row>
    <row r="26" spans="2:17" ht="18" customHeight="1" x14ac:dyDescent="0.4">
      <c r="B26" s="35" t="s">
        <v>29</v>
      </c>
      <c r="C26" s="117"/>
      <c r="D26" s="118"/>
      <c r="E26" s="118"/>
      <c r="F26" s="118"/>
      <c r="G26" s="118"/>
      <c r="H26" s="118"/>
      <c r="I26" s="118"/>
      <c r="J26" s="114" t="s">
        <v>30</v>
      </c>
      <c r="K26" s="115"/>
      <c r="L26" s="115"/>
      <c r="M26" s="115"/>
      <c r="N26" s="115"/>
      <c r="O26" s="115"/>
      <c r="P26" s="116"/>
      <c r="Q26" s="110" t="s">
        <v>113</v>
      </c>
    </row>
    <row r="27" spans="2:17" ht="27" customHeight="1" x14ac:dyDescent="0.4">
      <c r="B27" s="35" t="s">
        <v>31</v>
      </c>
      <c r="C27" s="112"/>
      <c r="D27" s="113"/>
      <c r="E27" s="113"/>
      <c r="F27" s="113"/>
      <c r="G27" s="113"/>
      <c r="H27" s="113"/>
      <c r="I27" s="113"/>
      <c r="J27" s="114" t="s">
        <v>149</v>
      </c>
      <c r="K27" s="115"/>
      <c r="L27" s="115"/>
      <c r="M27" s="115"/>
      <c r="N27" s="115"/>
      <c r="O27" s="115"/>
      <c r="P27" s="116"/>
      <c r="Q27" s="110"/>
    </row>
    <row r="28" spans="2:17" ht="18" customHeight="1" x14ac:dyDescent="0.4">
      <c r="B28" s="36" t="s">
        <v>32</v>
      </c>
      <c r="C28" s="117"/>
      <c r="D28" s="118"/>
      <c r="E28" s="118"/>
      <c r="F28" s="118"/>
      <c r="G28" s="118"/>
      <c r="H28" s="118"/>
      <c r="I28" s="118"/>
      <c r="J28" s="138" t="s">
        <v>33</v>
      </c>
      <c r="K28" s="139"/>
      <c r="L28" s="139"/>
      <c r="M28" s="139"/>
      <c r="N28" s="139"/>
      <c r="O28" s="139"/>
      <c r="P28" s="140"/>
      <c r="Q28" s="110"/>
    </row>
    <row r="29" spans="2:17" ht="36" customHeight="1" thickBot="1" x14ac:dyDescent="0.45">
      <c r="B29" s="35" t="s">
        <v>34</v>
      </c>
      <c r="C29" s="120"/>
      <c r="D29" s="121"/>
      <c r="E29" s="121"/>
      <c r="F29" s="121"/>
      <c r="G29" s="121"/>
      <c r="H29" s="121"/>
      <c r="I29" s="121"/>
      <c r="J29" s="141"/>
      <c r="K29" s="142"/>
      <c r="L29" s="142"/>
      <c r="M29" s="142"/>
      <c r="N29" s="142"/>
      <c r="O29" s="142"/>
      <c r="P29" s="143"/>
      <c r="Q29" s="111"/>
    </row>
    <row r="30" spans="2:17" ht="15" customHeight="1" x14ac:dyDescent="0.4">
      <c r="B30" s="144" t="s">
        <v>122</v>
      </c>
      <c r="C30" s="144"/>
      <c r="D30" s="144"/>
      <c r="E30" s="144"/>
      <c r="F30" s="144"/>
      <c r="G30" s="144"/>
      <c r="H30" s="144"/>
      <c r="I30" s="144"/>
      <c r="J30" s="144"/>
      <c r="K30" s="144"/>
      <c r="L30" s="144"/>
      <c r="M30" s="144"/>
      <c r="N30" s="144"/>
      <c r="O30" s="144"/>
      <c r="P30" s="144"/>
      <c r="Q30" s="144"/>
    </row>
    <row r="34" spans="2:15" x14ac:dyDescent="0.4">
      <c r="B34" s="37" t="s">
        <v>87</v>
      </c>
      <c r="C34" s="50" t="s">
        <v>89</v>
      </c>
      <c r="D34" s="51" t="s">
        <v>90</v>
      </c>
      <c r="E34" s="52" t="s">
        <v>123</v>
      </c>
      <c r="F34" s="76" t="s">
        <v>134</v>
      </c>
      <c r="G34" s="38"/>
      <c r="H34" s="122" t="s">
        <v>88</v>
      </c>
      <c r="I34" s="123"/>
      <c r="J34" s="123"/>
      <c r="K34" s="123"/>
      <c r="L34" s="123"/>
      <c r="M34" s="124"/>
    </row>
    <row r="35" spans="2:15" ht="11.25" customHeight="1" x14ac:dyDescent="0.4">
      <c r="B35" s="56" t="s">
        <v>35</v>
      </c>
      <c r="C35" s="54" t="s">
        <v>91</v>
      </c>
      <c r="D35" s="54" t="s">
        <v>91</v>
      </c>
      <c r="E35" s="54" t="s">
        <v>37</v>
      </c>
      <c r="F35" s="54" t="s">
        <v>36</v>
      </c>
      <c r="G35" s="38"/>
      <c r="H35" s="125" t="s">
        <v>109</v>
      </c>
      <c r="I35" s="126"/>
      <c r="J35" s="126"/>
      <c r="K35" s="126"/>
      <c r="L35" s="126"/>
      <c r="M35" s="127"/>
    </row>
    <row r="36" spans="2:15" x14ac:dyDescent="0.4">
      <c r="B36" s="56" t="s">
        <v>38</v>
      </c>
      <c r="C36" s="54" t="s">
        <v>39</v>
      </c>
      <c r="D36" s="54" t="s">
        <v>39</v>
      </c>
      <c r="E36" s="54" t="s">
        <v>40</v>
      </c>
      <c r="F36" s="54" t="s">
        <v>40</v>
      </c>
      <c r="G36" s="38"/>
      <c r="H36" s="128"/>
      <c r="I36" s="129"/>
      <c r="J36" s="129"/>
      <c r="K36" s="129"/>
      <c r="L36" s="129"/>
      <c r="M36" s="130"/>
    </row>
    <row r="37" spans="2:15" ht="25.5" customHeight="1" x14ac:dyDescent="0.4">
      <c r="B37" s="56" t="s">
        <v>41</v>
      </c>
      <c r="C37" s="54" t="s">
        <v>93</v>
      </c>
      <c r="D37" s="54" t="s">
        <v>92</v>
      </c>
      <c r="E37" s="54" t="s">
        <v>92</v>
      </c>
      <c r="F37" s="54" t="s">
        <v>92</v>
      </c>
      <c r="G37" s="38"/>
      <c r="H37" s="128"/>
      <c r="I37" s="129"/>
      <c r="J37" s="129"/>
      <c r="K37" s="129"/>
      <c r="L37" s="129"/>
      <c r="M37" s="130"/>
    </row>
    <row r="38" spans="2:15" x14ac:dyDescent="0.4">
      <c r="B38" s="56" t="s">
        <v>42</v>
      </c>
      <c r="C38" s="54" t="s">
        <v>43</v>
      </c>
      <c r="D38" s="54" t="s">
        <v>92</v>
      </c>
      <c r="E38" s="54" t="s">
        <v>92</v>
      </c>
      <c r="F38" s="55" t="s">
        <v>124</v>
      </c>
      <c r="G38" s="38"/>
      <c r="H38" s="128"/>
      <c r="I38" s="129"/>
      <c r="J38" s="129"/>
      <c r="K38" s="129"/>
      <c r="L38" s="129"/>
      <c r="M38" s="130"/>
    </row>
    <row r="39" spans="2:15" x14ac:dyDescent="0.4">
      <c r="B39" s="56" t="s">
        <v>110</v>
      </c>
      <c r="C39" s="54" t="s">
        <v>93</v>
      </c>
      <c r="D39" s="54" t="s">
        <v>92</v>
      </c>
      <c r="E39" s="54" t="s">
        <v>111</v>
      </c>
      <c r="F39" s="54" t="s">
        <v>125</v>
      </c>
      <c r="G39" s="38"/>
      <c r="H39" s="128"/>
      <c r="I39" s="129"/>
      <c r="J39" s="129"/>
      <c r="K39" s="129"/>
      <c r="L39" s="129"/>
      <c r="M39" s="130"/>
    </row>
    <row r="40" spans="2:15" x14ac:dyDescent="0.4">
      <c r="B40" s="56" t="s">
        <v>45</v>
      </c>
      <c r="C40" s="54" t="s">
        <v>93</v>
      </c>
      <c r="D40" s="54" t="s">
        <v>92</v>
      </c>
      <c r="E40" s="54" t="s">
        <v>93</v>
      </c>
      <c r="F40" s="55" t="s">
        <v>124</v>
      </c>
      <c r="G40" s="38"/>
      <c r="H40" s="128"/>
      <c r="I40" s="129"/>
      <c r="J40" s="129"/>
      <c r="K40" s="129"/>
      <c r="L40" s="129"/>
      <c r="M40" s="130"/>
    </row>
    <row r="41" spans="2:15" x14ac:dyDescent="0.4">
      <c r="B41" s="56" t="s">
        <v>46</v>
      </c>
      <c r="C41" s="54" t="s">
        <v>93</v>
      </c>
      <c r="D41" s="54" t="s">
        <v>93</v>
      </c>
      <c r="E41" s="54" t="s">
        <v>92</v>
      </c>
      <c r="F41" s="55" t="s">
        <v>124</v>
      </c>
      <c r="G41" s="38"/>
      <c r="H41" s="131"/>
      <c r="I41" s="132"/>
      <c r="J41" s="132"/>
      <c r="K41" s="132"/>
      <c r="L41" s="132"/>
      <c r="M41" s="133"/>
    </row>
    <row r="42" spans="2:15" x14ac:dyDescent="0.4">
      <c r="B42" s="56" t="s">
        <v>47</v>
      </c>
      <c r="C42" s="54" t="s">
        <v>93</v>
      </c>
      <c r="D42" s="54" t="s">
        <v>92</v>
      </c>
      <c r="E42" s="54" t="s">
        <v>92</v>
      </c>
      <c r="F42" s="55" t="s">
        <v>124</v>
      </c>
      <c r="G42" s="38"/>
      <c r="H42" s="39"/>
      <c r="I42" s="39"/>
      <c r="J42" s="39"/>
      <c r="K42" s="39"/>
      <c r="L42" s="39"/>
      <c r="M42" s="39"/>
    </row>
    <row r="43" spans="2:15" x14ac:dyDescent="0.4">
      <c r="B43" s="56" t="s">
        <v>48</v>
      </c>
      <c r="C43" s="54" t="s">
        <v>93</v>
      </c>
      <c r="D43" s="54" t="s">
        <v>92</v>
      </c>
      <c r="E43" s="54" t="s">
        <v>92</v>
      </c>
      <c r="F43" s="54" t="s">
        <v>126</v>
      </c>
      <c r="G43" s="38"/>
      <c r="H43" s="134" t="s">
        <v>83</v>
      </c>
      <c r="I43" s="134"/>
      <c r="J43" s="134"/>
      <c r="K43" s="134"/>
      <c r="L43" s="134"/>
      <c r="M43" s="134"/>
    </row>
    <row r="44" spans="2:15" x14ac:dyDescent="0.4">
      <c r="B44" s="56" t="s">
        <v>49</v>
      </c>
      <c r="C44" s="54" t="s">
        <v>93</v>
      </c>
      <c r="D44" s="54" t="s">
        <v>93</v>
      </c>
      <c r="E44" s="54" t="s">
        <v>92</v>
      </c>
      <c r="F44" s="54" t="s">
        <v>93</v>
      </c>
      <c r="G44" s="38"/>
      <c r="H44" s="119" t="s">
        <v>44</v>
      </c>
      <c r="I44" s="135"/>
      <c r="J44" s="135"/>
      <c r="K44" s="135"/>
      <c r="L44" s="135"/>
      <c r="M44" s="135"/>
      <c r="O44" s="31"/>
    </row>
    <row r="45" spans="2:15" x14ac:dyDescent="0.4">
      <c r="B45" s="56" t="s">
        <v>50</v>
      </c>
      <c r="C45" s="54" t="s">
        <v>93</v>
      </c>
      <c r="D45" s="54" t="s">
        <v>93</v>
      </c>
      <c r="E45" s="54" t="s">
        <v>92</v>
      </c>
      <c r="F45" s="54" t="s">
        <v>93</v>
      </c>
      <c r="G45" s="38"/>
      <c r="H45" s="135"/>
      <c r="I45" s="135"/>
      <c r="J45" s="135"/>
      <c r="K45" s="135"/>
      <c r="L45" s="135"/>
      <c r="M45" s="135"/>
    </row>
    <row r="46" spans="2:15" x14ac:dyDescent="0.4">
      <c r="B46" s="56" t="s">
        <v>51</v>
      </c>
      <c r="C46" s="54" t="s">
        <v>93</v>
      </c>
      <c r="D46" s="54" t="s">
        <v>93</v>
      </c>
      <c r="E46" s="54" t="s">
        <v>92</v>
      </c>
      <c r="F46" s="54" t="s">
        <v>93</v>
      </c>
      <c r="G46" s="38"/>
      <c r="H46" s="135"/>
      <c r="I46" s="135"/>
      <c r="J46" s="135"/>
      <c r="K46" s="135"/>
      <c r="L46" s="135"/>
      <c r="M46" s="135"/>
    </row>
    <row r="47" spans="2:15" x14ac:dyDescent="0.4">
      <c r="B47" s="56" t="s">
        <v>52</v>
      </c>
      <c r="C47" s="54" t="s">
        <v>93</v>
      </c>
      <c r="D47" s="54" t="s">
        <v>93</v>
      </c>
      <c r="E47" s="54" t="s">
        <v>92</v>
      </c>
      <c r="F47" s="54" t="s">
        <v>93</v>
      </c>
      <c r="G47" s="38"/>
      <c r="H47" s="135"/>
      <c r="I47" s="135"/>
      <c r="J47" s="135"/>
      <c r="K47" s="135"/>
      <c r="L47" s="135"/>
      <c r="M47" s="135"/>
    </row>
    <row r="48" spans="2:15" ht="21" x14ac:dyDescent="0.4">
      <c r="B48" s="56" t="s">
        <v>53</v>
      </c>
      <c r="C48" s="54" t="s">
        <v>93</v>
      </c>
      <c r="D48" s="54" t="s">
        <v>93</v>
      </c>
      <c r="E48" s="54" t="s">
        <v>92</v>
      </c>
      <c r="F48" s="54" t="s">
        <v>93</v>
      </c>
      <c r="G48" s="38"/>
      <c r="H48" s="135"/>
      <c r="I48" s="135"/>
      <c r="J48" s="135"/>
      <c r="K48" s="135"/>
      <c r="L48" s="135"/>
      <c r="M48" s="135"/>
    </row>
    <row r="49" spans="2:17" x14ac:dyDescent="0.4">
      <c r="B49" s="56" t="s">
        <v>54</v>
      </c>
      <c r="C49" s="54" t="s">
        <v>92</v>
      </c>
      <c r="D49" s="54" t="s">
        <v>92</v>
      </c>
      <c r="E49" s="54" t="s">
        <v>93</v>
      </c>
      <c r="F49" s="54" t="s">
        <v>93</v>
      </c>
      <c r="G49" s="38"/>
      <c r="H49" s="135"/>
      <c r="I49" s="135"/>
      <c r="J49" s="135"/>
      <c r="K49" s="135"/>
      <c r="L49" s="135"/>
      <c r="M49" s="135"/>
    </row>
    <row r="50" spans="2:17" x14ac:dyDescent="0.4">
      <c r="B50" s="56" t="s">
        <v>55</v>
      </c>
      <c r="C50" s="54" t="s">
        <v>92</v>
      </c>
      <c r="D50" s="54" t="s">
        <v>92</v>
      </c>
      <c r="E50" s="54" t="s">
        <v>93</v>
      </c>
      <c r="F50" s="54" t="s">
        <v>93</v>
      </c>
      <c r="G50" s="38"/>
      <c r="H50" s="135"/>
      <c r="I50" s="135"/>
      <c r="J50" s="135"/>
      <c r="K50" s="135"/>
      <c r="L50" s="135"/>
      <c r="M50" s="135"/>
    </row>
    <row r="51" spans="2:17" x14ac:dyDescent="0.4">
      <c r="B51" s="57" t="s">
        <v>57</v>
      </c>
      <c r="C51" s="54" t="s">
        <v>93</v>
      </c>
      <c r="D51" s="54" t="s">
        <v>92</v>
      </c>
      <c r="E51" s="54" t="s">
        <v>93</v>
      </c>
      <c r="F51" s="54" t="s">
        <v>93</v>
      </c>
      <c r="G51" s="38"/>
      <c r="H51" s="39"/>
      <c r="I51" s="39"/>
      <c r="J51" s="39"/>
      <c r="K51" s="39"/>
      <c r="L51" s="39"/>
      <c r="M51" s="39"/>
    </row>
    <row r="52" spans="2:17" x14ac:dyDescent="0.4">
      <c r="B52" s="56" t="s">
        <v>94</v>
      </c>
      <c r="C52" s="41" t="s">
        <v>95</v>
      </c>
      <c r="D52" s="41" t="s">
        <v>95</v>
      </c>
      <c r="E52" s="54" t="s">
        <v>96</v>
      </c>
      <c r="F52" s="54" t="s">
        <v>127</v>
      </c>
      <c r="G52" s="38"/>
      <c r="H52" s="136" t="s">
        <v>84</v>
      </c>
      <c r="I52" s="136"/>
      <c r="J52" s="136"/>
      <c r="K52" s="136"/>
      <c r="L52" s="136"/>
      <c r="M52" s="136"/>
    </row>
    <row r="53" spans="2:17" x14ac:dyDescent="0.4">
      <c r="B53" s="56" t="s">
        <v>58</v>
      </c>
      <c r="C53" s="54" t="s">
        <v>97</v>
      </c>
      <c r="D53" s="54" t="s">
        <v>97</v>
      </c>
      <c r="E53" s="54" t="s">
        <v>98</v>
      </c>
      <c r="F53" s="54" t="s">
        <v>128</v>
      </c>
      <c r="G53" s="38"/>
      <c r="H53" s="119" t="s">
        <v>56</v>
      </c>
      <c r="I53" s="119"/>
      <c r="J53" s="119"/>
      <c r="K53" s="119"/>
      <c r="L53" s="119"/>
      <c r="M53" s="119"/>
    </row>
    <row r="54" spans="2:17" x14ac:dyDescent="0.4">
      <c r="B54" s="56" t="s">
        <v>59</v>
      </c>
      <c r="C54" s="54" t="s">
        <v>99</v>
      </c>
      <c r="D54" s="54" t="s">
        <v>99</v>
      </c>
      <c r="E54" s="54" t="s">
        <v>100</v>
      </c>
      <c r="F54" s="54" t="s">
        <v>130</v>
      </c>
      <c r="G54" s="38"/>
      <c r="H54" s="119"/>
      <c r="I54" s="119"/>
      <c r="J54" s="119"/>
      <c r="K54" s="119"/>
      <c r="L54" s="119"/>
      <c r="M54" s="119"/>
    </row>
    <row r="55" spans="2:17" x14ac:dyDescent="0.4">
      <c r="B55" s="56" t="s">
        <v>60</v>
      </c>
      <c r="C55" s="54" t="s">
        <v>101</v>
      </c>
      <c r="D55" s="54" t="s">
        <v>101</v>
      </c>
      <c r="E55" s="54" t="s">
        <v>61</v>
      </c>
      <c r="F55" s="54" t="s">
        <v>131</v>
      </c>
      <c r="G55" s="38"/>
      <c r="H55" s="119"/>
      <c r="I55" s="119"/>
      <c r="J55" s="119"/>
      <c r="K55" s="119"/>
      <c r="L55" s="119"/>
      <c r="M55" s="119"/>
    </row>
    <row r="56" spans="2:17" x14ac:dyDescent="0.4">
      <c r="B56" s="56" t="s">
        <v>62</v>
      </c>
      <c r="C56" s="54" t="s">
        <v>102</v>
      </c>
      <c r="D56" s="54" t="s">
        <v>102</v>
      </c>
      <c r="E56" s="54" t="s">
        <v>103</v>
      </c>
      <c r="F56" s="54" t="s">
        <v>132</v>
      </c>
      <c r="G56" s="38"/>
      <c r="H56" s="119"/>
      <c r="I56" s="119"/>
      <c r="J56" s="119"/>
      <c r="K56" s="119"/>
      <c r="L56" s="119"/>
      <c r="M56" s="119"/>
    </row>
    <row r="57" spans="2:17" x14ac:dyDescent="0.4">
      <c r="B57" s="56" t="s">
        <v>63</v>
      </c>
      <c r="C57" s="54" t="s">
        <v>104</v>
      </c>
      <c r="D57" s="54" t="s">
        <v>104</v>
      </c>
      <c r="E57" s="54" t="s">
        <v>105</v>
      </c>
      <c r="F57" s="54" t="s">
        <v>133</v>
      </c>
      <c r="G57" s="38"/>
      <c r="H57" s="119"/>
      <c r="I57" s="119"/>
      <c r="J57" s="119"/>
      <c r="K57" s="119"/>
      <c r="L57" s="119"/>
      <c r="M57" s="119"/>
    </row>
    <row r="58" spans="2:17" x14ac:dyDescent="0.4">
      <c r="B58" s="57" t="s">
        <v>64</v>
      </c>
      <c r="C58" s="55" t="s">
        <v>106</v>
      </c>
      <c r="D58" s="55" t="s">
        <v>106</v>
      </c>
      <c r="E58" s="55" t="s">
        <v>65</v>
      </c>
      <c r="F58" s="55" t="s">
        <v>129</v>
      </c>
      <c r="G58" s="38"/>
      <c r="H58" s="119"/>
      <c r="I58" s="119"/>
      <c r="J58" s="119"/>
      <c r="K58" s="119"/>
      <c r="L58" s="119"/>
      <c r="M58" s="119"/>
    </row>
    <row r="59" spans="2:17" x14ac:dyDescent="0.4">
      <c r="B59" s="56" t="s">
        <v>66</v>
      </c>
      <c r="C59" s="55" t="s">
        <v>107</v>
      </c>
      <c r="D59" s="55" t="s">
        <v>107</v>
      </c>
      <c r="E59" s="55" t="s">
        <v>67</v>
      </c>
      <c r="F59" s="55" t="s">
        <v>124</v>
      </c>
      <c r="G59" s="40"/>
      <c r="H59" s="119"/>
      <c r="I59" s="119"/>
      <c r="J59" s="119"/>
      <c r="K59" s="119"/>
      <c r="L59" s="119"/>
      <c r="M59" s="119"/>
    </row>
    <row r="60" spans="2:17" x14ac:dyDescent="0.4">
      <c r="G60" s="40"/>
      <c r="H60" s="39"/>
      <c r="I60" s="39"/>
      <c r="J60" s="39"/>
      <c r="K60" s="39"/>
      <c r="L60" s="39"/>
      <c r="M60" s="39"/>
      <c r="Q60" s="28"/>
    </row>
    <row r="61" spans="2:17" x14ac:dyDescent="0.4">
      <c r="B61" s="18" t="s">
        <v>68</v>
      </c>
      <c r="G61" s="40"/>
      <c r="H61" s="137" t="s">
        <v>135</v>
      </c>
      <c r="I61" s="137"/>
      <c r="J61" s="137"/>
      <c r="K61" s="137"/>
      <c r="L61" s="137"/>
      <c r="M61" s="137"/>
      <c r="Q61" s="63"/>
    </row>
    <row r="62" spans="2:17" x14ac:dyDescent="0.4">
      <c r="B62" s="46"/>
      <c r="C62" s="48"/>
      <c r="D62" s="48"/>
      <c r="E62" s="48"/>
      <c r="F62" s="48"/>
      <c r="G62" s="40"/>
      <c r="H62" s="119" t="s">
        <v>136</v>
      </c>
      <c r="I62" s="119"/>
      <c r="J62" s="119"/>
      <c r="K62" s="119"/>
      <c r="L62" s="119"/>
      <c r="M62" s="119"/>
      <c r="Q62" s="63"/>
    </row>
    <row r="63" spans="2:17" x14ac:dyDescent="0.4">
      <c r="B63" s="53"/>
      <c r="C63" s="48"/>
      <c r="D63" s="48"/>
      <c r="E63" s="48"/>
      <c r="F63" s="48"/>
      <c r="G63" s="40"/>
      <c r="H63" s="119"/>
      <c r="I63" s="119"/>
      <c r="J63" s="119"/>
      <c r="K63" s="119"/>
      <c r="L63" s="119"/>
      <c r="M63" s="119"/>
      <c r="Q63" s="63"/>
    </row>
    <row r="64" spans="2:17" x14ac:dyDescent="0.4">
      <c r="C64" s="48"/>
      <c r="D64" s="48"/>
      <c r="E64" s="48"/>
      <c r="F64" s="48"/>
      <c r="G64" s="40"/>
      <c r="H64" s="119"/>
      <c r="I64" s="119"/>
      <c r="J64" s="119"/>
      <c r="K64" s="119"/>
      <c r="L64" s="119"/>
      <c r="M64" s="119"/>
      <c r="Q64" s="63"/>
    </row>
    <row r="65" spans="3:17" x14ac:dyDescent="0.4">
      <c r="C65" s="47"/>
      <c r="D65" s="47"/>
      <c r="E65" s="47"/>
      <c r="F65" s="47"/>
      <c r="G65" s="40"/>
      <c r="H65" s="119"/>
      <c r="I65" s="119"/>
      <c r="J65" s="119"/>
      <c r="K65" s="119"/>
      <c r="L65" s="119"/>
      <c r="M65" s="119"/>
      <c r="Q65" s="63"/>
    </row>
    <row r="66" spans="3:17" x14ac:dyDescent="0.4">
      <c r="C66" s="48"/>
      <c r="D66" s="48"/>
      <c r="E66" s="48"/>
      <c r="F66" s="48"/>
      <c r="G66" s="40"/>
      <c r="H66" s="119"/>
      <c r="I66" s="119"/>
      <c r="J66" s="119"/>
      <c r="K66" s="119"/>
      <c r="L66" s="119"/>
      <c r="M66" s="119"/>
      <c r="Q66" s="63"/>
    </row>
    <row r="67" spans="3:17" x14ac:dyDescent="0.4">
      <c r="C67" s="48"/>
      <c r="D67" s="48"/>
      <c r="E67" s="48"/>
      <c r="F67" s="48"/>
      <c r="G67" s="40"/>
      <c r="H67" s="119"/>
      <c r="I67" s="119"/>
      <c r="J67" s="119"/>
      <c r="K67" s="119"/>
      <c r="L67" s="119"/>
      <c r="M67" s="119"/>
      <c r="Q67" s="63"/>
    </row>
    <row r="68" spans="3:17" x14ac:dyDescent="0.4">
      <c r="C68" s="48"/>
      <c r="D68" s="48"/>
      <c r="E68" s="48"/>
      <c r="F68" s="48"/>
      <c r="G68" s="40"/>
      <c r="H68" s="119"/>
      <c r="I68" s="119"/>
      <c r="J68" s="119"/>
      <c r="K68" s="119"/>
      <c r="L68" s="119"/>
      <c r="M68" s="119"/>
      <c r="Q68" s="64"/>
    </row>
    <row r="69" spans="3:17" x14ac:dyDescent="0.4">
      <c r="C69" s="49"/>
      <c r="D69" s="49"/>
      <c r="E69" s="48"/>
      <c r="F69" s="48"/>
      <c r="G69" s="40"/>
      <c r="H69" s="42"/>
      <c r="I69" s="42"/>
      <c r="J69" s="42"/>
      <c r="K69" s="42"/>
      <c r="L69" s="42"/>
      <c r="M69" s="42"/>
      <c r="Q69" s="63"/>
    </row>
    <row r="70" spans="3:17" x14ac:dyDescent="0.4">
      <c r="C70" s="48"/>
      <c r="D70" s="48"/>
      <c r="E70" s="48"/>
      <c r="F70" s="48"/>
      <c r="G70" s="38"/>
      <c r="H70" s="58"/>
      <c r="I70" s="59"/>
      <c r="J70" s="59"/>
      <c r="K70" s="59"/>
      <c r="L70" s="59"/>
      <c r="M70" s="43"/>
      <c r="Q70" s="63"/>
    </row>
    <row r="71" spans="3:17" x14ac:dyDescent="0.4">
      <c r="C71" s="48"/>
      <c r="D71" s="48"/>
      <c r="E71" s="48"/>
      <c r="F71" s="48"/>
      <c r="G71" s="38"/>
      <c r="H71" s="58"/>
      <c r="I71" s="60"/>
      <c r="J71" s="60"/>
      <c r="K71" s="60"/>
      <c r="L71" s="61"/>
      <c r="M71" s="44"/>
      <c r="Q71" s="63"/>
    </row>
    <row r="72" spans="3:17" x14ac:dyDescent="0.4">
      <c r="C72" s="47"/>
      <c r="D72" s="47"/>
      <c r="E72" s="47"/>
      <c r="F72" s="47"/>
      <c r="G72" s="38"/>
      <c r="H72" s="58"/>
      <c r="I72" s="60"/>
      <c r="J72" s="60"/>
      <c r="K72" s="60"/>
      <c r="L72" s="61"/>
      <c r="M72" s="44"/>
      <c r="Q72" s="64"/>
    </row>
    <row r="73" spans="3:17" x14ac:dyDescent="0.4">
      <c r="C73" s="47"/>
      <c r="D73" s="47"/>
      <c r="E73" s="47"/>
      <c r="F73" s="47"/>
      <c r="G73" s="38"/>
      <c r="H73" s="58"/>
      <c r="I73" s="60"/>
      <c r="J73" s="60"/>
      <c r="K73" s="60"/>
      <c r="L73" s="61"/>
      <c r="M73" s="43"/>
      <c r="Q73" s="63"/>
    </row>
    <row r="74" spans="3:17" x14ac:dyDescent="0.4">
      <c r="G74" s="38"/>
      <c r="H74" s="58"/>
      <c r="I74" s="60"/>
      <c r="J74" s="60"/>
      <c r="K74" s="60"/>
      <c r="L74" s="61"/>
      <c r="M74" s="43"/>
      <c r="Q74" s="63"/>
    </row>
    <row r="75" spans="3:17" x14ac:dyDescent="0.4">
      <c r="G75" s="38"/>
      <c r="H75" s="62"/>
      <c r="I75" s="28"/>
      <c r="J75" s="28"/>
      <c r="K75" s="28"/>
      <c r="L75" s="28"/>
      <c r="Q75" s="63"/>
    </row>
  </sheetData>
  <mergeCells count="42">
    <mergeCell ref="H62:M68"/>
    <mergeCell ref="C28:I28"/>
    <mergeCell ref="C29:I29"/>
    <mergeCell ref="H34:M34"/>
    <mergeCell ref="H35:M41"/>
    <mergeCell ref="H43:M43"/>
    <mergeCell ref="H44:M50"/>
    <mergeCell ref="H52:M52"/>
    <mergeCell ref="H53:M59"/>
    <mergeCell ref="H61:M61"/>
    <mergeCell ref="J28:P29"/>
    <mergeCell ref="B30:Q30"/>
    <mergeCell ref="J25:P25"/>
    <mergeCell ref="C25:I25"/>
    <mergeCell ref="Q26:Q29"/>
    <mergeCell ref="C27:I27"/>
    <mergeCell ref="J27:P27"/>
    <mergeCell ref="J26:P26"/>
    <mergeCell ref="C26:I26"/>
    <mergeCell ref="G1:Q1"/>
    <mergeCell ref="N2:Q22"/>
    <mergeCell ref="B2:F2"/>
    <mergeCell ref="G2:M2"/>
    <mergeCell ref="B3:B4"/>
    <mergeCell ref="C3:C4"/>
    <mergeCell ref="D3:D4"/>
    <mergeCell ref="E3:E4"/>
    <mergeCell ref="F3:F4"/>
    <mergeCell ref="B5:B6"/>
    <mergeCell ref="C5:C12"/>
    <mergeCell ref="D5:D12"/>
    <mergeCell ref="B8:B12"/>
    <mergeCell ref="B13:B16"/>
    <mergeCell ref="B20:B22"/>
    <mergeCell ref="C13:C16"/>
    <mergeCell ref="B17:B19"/>
    <mergeCell ref="C17:C22"/>
    <mergeCell ref="D17:D19"/>
    <mergeCell ref="B23:E23"/>
    <mergeCell ref="B1:D1"/>
    <mergeCell ref="D13:D16"/>
    <mergeCell ref="D20:D22"/>
  </mergeCells>
  <phoneticPr fontId="2"/>
  <printOptions horizontalCentered="1"/>
  <pageMargins left="0.23622047244094491" right="0.15748031496062992" top="0.39370078740157483" bottom="0.31496062992125984" header="0.31496062992125984" footer="0.19685039370078741"/>
  <pageSetup paperSize="9"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K27"/>
  <sheetViews>
    <sheetView topLeftCell="A31" zoomScaleNormal="100" workbookViewId="0"/>
  </sheetViews>
  <sheetFormatPr defaultRowHeight="18.75" x14ac:dyDescent="0.4"/>
  <cols>
    <col min="1" max="1" width="3" customWidth="1"/>
    <col min="2" max="2" width="43.75" customWidth="1"/>
    <col min="3" max="3" width="7.875" style="4" customWidth="1"/>
    <col min="4" max="4" width="9.375" bestFit="1" customWidth="1"/>
  </cols>
  <sheetData>
    <row r="1" spans="2:11" ht="19.5" thickBot="1" x14ac:dyDescent="0.45"/>
    <row r="2" spans="2:11" x14ac:dyDescent="0.4">
      <c r="B2" s="2"/>
      <c r="C2" s="7" t="s">
        <v>2</v>
      </c>
      <c r="D2" s="10">
        <v>100</v>
      </c>
      <c r="E2" s="11">
        <v>200</v>
      </c>
      <c r="F2" s="11">
        <v>300</v>
      </c>
      <c r="G2" s="11">
        <v>400</v>
      </c>
      <c r="H2" s="11">
        <v>500</v>
      </c>
      <c r="I2" s="11">
        <v>1000</v>
      </c>
      <c r="J2" s="11">
        <v>1500</v>
      </c>
      <c r="K2" s="12">
        <v>2000</v>
      </c>
    </row>
    <row r="3" spans="2:11" x14ac:dyDescent="0.4">
      <c r="B3" s="2" t="s">
        <v>17</v>
      </c>
      <c r="C3" s="8" t="s">
        <v>3</v>
      </c>
      <c r="D3" s="13">
        <v>3068</v>
      </c>
      <c r="E3" s="1">
        <v>3481</v>
      </c>
      <c r="F3" s="1">
        <v>3894</v>
      </c>
      <c r="G3" s="1">
        <v>4034</v>
      </c>
      <c r="H3" s="1">
        <v>4174</v>
      </c>
      <c r="I3" s="1">
        <v>4846</v>
      </c>
      <c r="J3" s="1">
        <v>5476</v>
      </c>
      <c r="K3" s="3">
        <v>6778</v>
      </c>
    </row>
    <row r="4" spans="2:11" x14ac:dyDescent="0.4">
      <c r="B4" s="2" t="s">
        <v>15</v>
      </c>
      <c r="C4" s="8" t="s">
        <v>3</v>
      </c>
      <c r="D4" s="13">
        <v>3584</v>
      </c>
      <c r="E4" s="1">
        <v>4424</v>
      </c>
      <c r="F4" s="1">
        <v>5264</v>
      </c>
      <c r="G4" s="1">
        <v>5460</v>
      </c>
      <c r="H4" s="1">
        <v>5656</v>
      </c>
      <c r="I4" s="1">
        <v>7056</v>
      </c>
      <c r="J4" s="1">
        <v>8168.9999999999991</v>
      </c>
      <c r="K4" s="3">
        <v>9954</v>
      </c>
    </row>
    <row r="5" spans="2:11" x14ac:dyDescent="0.4">
      <c r="B5" s="2" t="s">
        <v>0</v>
      </c>
      <c r="C5" s="8"/>
      <c r="D5" s="13">
        <v>-1500</v>
      </c>
      <c r="E5" s="1">
        <v>-1500</v>
      </c>
      <c r="F5" s="1">
        <v>-1500</v>
      </c>
      <c r="G5" s="1">
        <v>-1500</v>
      </c>
      <c r="H5" s="1">
        <v>-1500</v>
      </c>
      <c r="I5" s="1">
        <v>-1500</v>
      </c>
      <c r="J5" s="1">
        <v>-1500</v>
      </c>
      <c r="K5" s="3">
        <v>-1500</v>
      </c>
    </row>
    <row r="6" spans="2:11" x14ac:dyDescent="0.4">
      <c r="B6" s="2" t="s">
        <v>16</v>
      </c>
      <c r="C6" s="8" t="s">
        <v>5</v>
      </c>
      <c r="D6" s="13">
        <f>30*D2</f>
        <v>3000</v>
      </c>
      <c r="E6" s="1">
        <f>30*E2</f>
        <v>6000</v>
      </c>
      <c r="F6" s="1">
        <f>30*F2</f>
        <v>9000</v>
      </c>
      <c r="G6" s="1">
        <f>30*G2</f>
        <v>12000</v>
      </c>
      <c r="H6" s="1">
        <f>25*H2</f>
        <v>12500</v>
      </c>
      <c r="I6" s="1">
        <f>25*I2</f>
        <v>25000</v>
      </c>
      <c r="J6" s="1">
        <f>25*J2</f>
        <v>37500</v>
      </c>
      <c r="K6" s="3">
        <f>25*K2</f>
        <v>50000</v>
      </c>
    </row>
    <row r="7" spans="2:11" x14ac:dyDescent="0.4">
      <c r="B7" s="2" t="s">
        <v>18</v>
      </c>
      <c r="C7" s="8" t="s">
        <v>5</v>
      </c>
      <c r="D7" s="13">
        <f t="shared" ref="D7:K7" si="0">62*D2</f>
        <v>6200</v>
      </c>
      <c r="E7" s="1">
        <f t="shared" si="0"/>
        <v>12400</v>
      </c>
      <c r="F7" s="1">
        <f t="shared" si="0"/>
        <v>18600</v>
      </c>
      <c r="G7" s="1">
        <f t="shared" si="0"/>
        <v>24800</v>
      </c>
      <c r="H7" s="1">
        <f t="shared" si="0"/>
        <v>31000</v>
      </c>
      <c r="I7" s="1">
        <f t="shared" si="0"/>
        <v>62000</v>
      </c>
      <c r="J7" s="1">
        <f t="shared" si="0"/>
        <v>93000</v>
      </c>
      <c r="K7" s="3">
        <f t="shared" si="0"/>
        <v>124000</v>
      </c>
    </row>
    <row r="8" spans="2:11" ht="19.5" thickBot="1" x14ac:dyDescent="0.45">
      <c r="B8" s="2" t="s">
        <v>19</v>
      </c>
      <c r="C8" s="8" t="s">
        <v>6</v>
      </c>
      <c r="D8" s="14">
        <f t="shared" ref="D8:K8" si="1">8*D2</f>
        <v>800</v>
      </c>
      <c r="E8" s="15">
        <f t="shared" si="1"/>
        <v>1600</v>
      </c>
      <c r="F8" s="15">
        <f t="shared" si="1"/>
        <v>2400</v>
      </c>
      <c r="G8" s="15">
        <f t="shared" si="1"/>
        <v>3200</v>
      </c>
      <c r="H8" s="15">
        <f t="shared" si="1"/>
        <v>4000</v>
      </c>
      <c r="I8" s="15">
        <f t="shared" si="1"/>
        <v>8000</v>
      </c>
      <c r="J8" s="15">
        <f t="shared" si="1"/>
        <v>12000</v>
      </c>
      <c r="K8" s="16">
        <f t="shared" si="1"/>
        <v>16000</v>
      </c>
    </row>
    <row r="9" spans="2:11" x14ac:dyDescent="0.4">
      <c r="B9" s="2" t="s">
        <v>9</v>
      </c>
      <c r="C9" s="6" t="s">
        <v>10</v>
      </c>
      <c r="D9" s="9">
        <f>SUM(D3:D8)</f>
        <v>15152</v>
      </c>
      <c r="E9" s="9">
        <f t="shared" ref="E9:K9" si="2">SUM(E3:E8)</f>
        <v>26405</v>
      </c>
      <c r="F9" s="9">
        <f t="shared" si="2"/>
        <v>37658</v>
      </c>
      <c r="G9" s="9">
        <f t="shared" si="2"/>
        <v>47994</v>
      </c>
      <c r="H9" s="9">
        <f t="shared" si="2"/>
        <v>55830</v>
      </c>
      <c r="I9" s="9">
        <f t="shared" si="2"/>
        <v>105402</v>
      </c>
      <c r="J9" s="9">
        <f t="shared" si="2"/>
        <v>154645</v>
      </c>
      <c r="K9" s="9">
        <f t="shared" si="2"/>
        <v>205232</v>
      </c>
    </row>
    <row r="10" spans="2:11" x14ac:dyDescent="0.4">
      <c r="B10" s="2" t="s">
        <v>11</v>
      </c>
      <c r="C10" s="6" t="s">
        <v>1</v>
      </c>
      <c r="D10" s="17">
        <f>D9/D2</f>
        <v>151.52000000000001</v>
      </c>
      <c r="E10" s="17">
        <f t="shared" ref="E10:K10" si="3">E9/E2</f>
        <v>132.02500000000001</v>
      </c>
      <c r="F10" s="17">
        <f t="shared" si="3"/>
        <v>125.52666666666667</v>
      </c>
      <c r="G10" s="17">
        <f t="shared" si="3"/>
        <v>119.985</v>
      </c>
      <c r="H10" s="17">
        <f t="shared" si="3"/>
        <v>111.66</v>
      </c>
      <c r="I10" s="17">
        <f t="shared" si="3"/>
        <v>105.402</v>
      </c>
      <c r="J10" s="17">
        <f t="shared" si="3"/>
        <v>103.09666666666666</v>
      </c>
      <c r="K10" s="17">
        <f t="shared" si="3"/>
        <v>102.616</v>
      </c>
    </row>
    <row r="11" spans="2:11" x14ac:dyDescent="0.4">
      <c r="C11" s="5" t="s">
        <v>4</v>
      </c>
      <c r="K11" t="s">
        <v>14</v>
      </c>
    </row>
    <row r="12" spans="2:11" x14ac:dyDescent="0.4">
      <c r="D12" t="s">
        <v>7</v>
      </c>
    </row>
    <row r="13" spans="2:11" x14ac:dyDescent="0.4">
      <c r="D13" t="s">
        <v>8</v>
      </c>
    </row>
    <row r="14" spans="2:11" x14ac:dyDescent="0.4">
      <c r="D14" t="s">
        <v>12</v>
      </c>
    </row>
    <row r="15" spans="2:11" x14ac:dyDescent="0.4">
      <c r="D15" t="s">
        <v>13</v>
      </c>
    </row>
    <row r="27" spans="2:2" x14ac:dyDescent="0.4">
      <c r="B27" t="s">
        <v>114</v>
      </c>
    </row>
  </sheetData>
  <phoneticPr fontId="2"/>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Ver7ご注文書</vt:lpstr>
      <vt:lpstr>パッケージ料金</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abroad</dc:creator>
  <cp:lastModifiedBy>itsuko miyazaki</cp:lastModifiedBy>
  <cp:lastPrinted>2022-07-04T02:16:59Z</cp:lastPrinted>
  <dcterms:created xsi:type="dcterms:W3CDTF">2018-03-23T03:01:15Z</dcterms:created>
  <dcterms:modified xsi:type="dcterms:W3CDTF">2022-07-04T07:21:18Z</dcterms:modified>
</cp:coreProperties>
</file>